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0- LEADER\10 - LEADER 2014-2022\8- DOCUMENTS INSTRUCTION LEADER\1- FORMULAIRES et MODELES A UTILISER\1- Formulaire de demande d'aide + annexe + notice\"/>
    </mc:Choice>
  </mc:AlternateContent>
  <bookViews>
    <workbookView xWindow="0" yWindow="0" windowWidth="28800" windowHeight="12435" tabRatio="721"/>
  </bookViews>
  <sheets>
    <sheet name="Annexe 1a devis" sheetId="1" r:id="rId1"/>
    <sheet name="Annexe 1b devis proratisés" sheetId="15" r:id="rId2"/>
    <sheet name="Annexe 2 rémunération" sheetId="2" r:id="rId3"/>
    <sheet name="Annexe 3 marché public" sheetId="17" r:id="rId4"/>
    <sheet name="Annexe 4 de minimis" sheetId="3" r:id="rId5"/>
    <sheet name="Annexe 5 taille de l'entrepris" sheetId="14" r:id="rId6"/>
    <sheet name="Annexe 6 Autres informations" sheetId="13" r:id="rId7"/>
  </sheets>
  <definedNames>
    <definedName name="_xlnm.Print_Titles" localSheetId="0">'Annexe 1a devis'!$7:$7</definedName>
    <definedName name="_xlnm.Print_Titles" localSheetId="1">'Annexe 1b devis proratisés'!$7:$7</definedName>
    <definedName name="_xlnm.Print_Area" localSheetId="0">'Annexe 1a devis'!$A$1:$F$30</definedName>
    <definedName name="_xlnm.Print_Area" localSheetId="1">'Annexe 1b devis proratisés'!$A$1:$L$32</definedName>
    <definedName name="_xlnm.Print_Area" localSheetId="2">'Annexe 2 rémunération'!$A$1:$H$23</definedName>
    <definedName name="_xlnm.Print_Area" localSheetId="3">'Annexe 3 marché public'!$A$1:$E$47</definedName>
    <definedName name="_xlnm.Print_Area" localSheetId="4">'Annexe 4 de minimis'!$A$1:$D$20</definedName>
    <definedName name="_xlnm.Print_Area" localSheetId="6">'Annexe 6 Autres informations'!$A$1:$E$27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13" l="1"/>
  <c r="B3" i="13"/>
  <c r="B4" i="14"/>
  <c r="B3" i="14"/>
  <c r="C4" i="3"/>
  <c r="C3" i="3"/>
  <c r="B4" i="17"/>
  <c r="B3" i="17"/>
  <c r="C4" i="2"/>
  <c r="C3" i="2"/>
  <c r="C4" i="15"/>
  <c r="C3" i="15"/>
  <c r="B4" i="15"/>
  <c r="B3" i="15"/>
  <c r="B4" i="2"/>
  <c r="B3" i="2"/>
  <c r="H8" i="15" l="1"/>
  <c r="J8" i="15"/>
  <c r="H9" i="15"/>
  <c r="H10" i="15"/>
  <c r="H11" i="15"/>
  <c r="H12" i="15"/>
  <c r="H13" i="15"/>
  <c r="H14" i="15"/>
  <c r="H15" i="15"/>
  <c r="H16" i="15"/>
  <c r="H17" i="15"/>
  <c r="H18" i="15"/>
  <c r="H19" i="15"/>
  <c r="H20" i="15"/>
  <c r="H21" i="15"/>
  <c r="H22" i="15"/>
  <c r="H23" i="15"/>
  <c r="H24" i="15"/>
  <c r="H25" i="15"/>
  <c r="H26" i="15"/>
  <c r="H27" i="15"/>
  <c r="H28" i="15"/>
  <c r="H2" i="2" l="1"/>
  <c r="L2" i="15"/>
  <c r="F21" i="1" l="1"/>
  <c r="F22" i="1"/>
  <c r="F23" i="1"/>
  <c r="F24" i="1"/>
  <c r="K9" i="15"/>
  <c r="K10" i="15"/>
  <c r="K11" i="15"/>
  <c r="K12" i="15"/>
  <c r="K13" i="15"/>
  <c r="K14" i="15"/>
  <c r="K15" i="15"/>
  <c r="K16" i="15"/>
  <c r="K17" i="15"/>
  <c r="K18" i="15"/>
  <c r="K19" i="15"/>
  <c r="K20" i="15"/>
  <c r="K21" i="15"/>
  <c r="K22" i="15"/>
  <c r="K23" i="15"/>
  <c r="K24" i="15"/>
  <c r="K25" i="15"/>
  <c r="K26" i="15"/>
  <c r="K27" i="15"/>
  <c r="K28" i="15"/>
  <c r="K8" i="15"/>
  <c r="K29" i="15" s="1"/>
  <c r="J29" i="15"/>
  <c r="J9" i="15"/>
  <c r="J10" i="15"/>
  <c r="J11" i="15"/>
  <c r="J12" i="15"/>
  <c r="J13" i="15"/>
  <c r="J14" i="15"/>
  <c r="J15" i="15"/>
  <c r="J16" i="15"/>
  <c r="J17" i="15"/>
  <c r="J18" i="15"/>
  <c r="J19" i="15"/>
  <c r="J20" i="15"/>
  <c r="J21" i="15"/>
  <c r="J22" i="15"/>
  <c r="J23" i="15"/>
  <c r="J24" i="15"/>
  <c r="J25" i="15"/>
  <c r="J26" i="15"/>
  <c r="J27" i="15"/>
  <c r="J28" i="15"/>
  <c r="L8" i="15"/>
  <c r="L29" i="15" s="1"/>
  <c r="L9" i="15"/>
  <c r="L10" i="15"/>
  <c r="L11" i="15"/>
  <c r="L12" i="15"/>
  <c r="L13" i="15"/>
  <c r="L14" i="15"/>
  <c r="L15" i="15"/>
  <c r="L16" i="15"/>
  <c r="L17" i="15"/>
  <c r="L18" i="15"/>
  <c r="L19" i="15"/>
  <c r="L20" i="15"/>
  <c r="L21" i="15"/>
  <c r="L22" i="15"/>
  <c r="L23" i="15"/>
  <c r="L24" i="15"/>
  <c r="L25" i="15"/>
  <c r="L26" i="15"/>
  <c r="L27" i="15"/>
  <c r="L28" i="15"/>
  <c r="E29" i="15"/>
  <c r="D29" i="15"/>
  <c r="D2" i="3" l="1"/>
  <c r="E2" i="14"/>
  <c r="D20" i="3" l="1"/>
  <c r="F8" i="1" l="1"/>
  <c r="F9" i="1"/>
  <c r="F17" i="1"/>
  <c r="F18" i="1"/>
  <c r="F10" i="1"/>
  <c r="F11" i="1"/>
  <c r="F12" i="1"/>
  <c r="F13" i="1"/>
  <c r="F14" i="1"/>
  <c r="F15" i="1"/>
  <c r="F16" i="1"/>
  <c r="F19" i="1"/>
  <c r="F20" i="1"/>
  <c r="F25" i="1"/>
  <c r="F26" i="1"/>
  <c r="F27" i="1"/>
  <c r="F28" i="1"/>
  <c r="H14" i="2"/>
  <c r="H13" i="2"/>
  <c r="H12" i="2"/>
  <c r="E29" i="1"/>
  <c r="D29" i="1"/>
  <c r="H10" i="2"/>
  <c r="H11" i="2"/>
  <c r="H15" i="2"/>
  <c r="H16" i="2"/>
  <c r="H17" i="2"/>
  <c r="H18" i="2"/>
  <c r="H19" i="2"/>
  <c r="H20" i="2"/>
  <c r="H21" i="2"/>
  <c r="H8" i="2"/>
  <c r="H9" i="2"/>
  <c r="F29" i="1" l="1"/>
  <c r="H22" i="2"/>
</calcChain>
</file>

<file path=xl/sharedStrings.xml><?xml version="1.0" encoding="utf-8"?>
<sst xmlns="http://schemas.openxmlformats.org/spreadsheetml/2006/main" count="121" uniqueCount="105">
  <si>
    <t>TOTAL</t>
  </si>
  <si>
    <t>Nature de l’intervention prévue</t>
  </si>
  <si>
    <t>Année</t>
  </si>
  <si>
    <t>ANNEXE 2 : DEPENSES DE REMUNERATION</t>
  </si>
  <si>
    <t>Montant HT</t>
  </si>
  <si>
    <t>Montant total</t>
  </si>
  <si>
    <t xml:space="preserve">Demandeur : </t>
  </si>
  <si>
    <r>
      <t xml:space="preserve">Dans le cas d’une aide FEADER sollicitée au titre du Règlement (UE) n°1407/2013 de la Commission du 18 décembre 2013 relatif aux aides </t>
    </r>
    <r>
      <rPr>
        <b/>
        <i/>
        <sz val="8"/>
        <color theme="1"/>
        <rFont val="Tahoma"/>
        <family val="2"/>
      </rPr>
      <t>de minimis</t>
    </r>
    <r>
      <rPr>
        <b/>
        <sz val="8"/>
        <color theme="1"/>
        <rFont val="Tahoma"/>
        <family val="2"/>
      </rPr>
      <t>,  précisez les aides publiques dites « de minimis » perçues dans les 3 dernières années :</t>
    </r>
  </si>
  <si>
    <t>In</t>
  </si>
  <si>
    <t>Financeur</t>
  </si>
  <si>
    <r>
      <t xml:space="preserve">Montant de l’aide </t>
    </r>
    <r>
      <rPr>
        <sz val="8"/>
        <color theme="1"/>
        <rFont val="Tahoma"/>
        <family val="2"/>
      </rPr>
      <t>(subvention, prêt bonifié,…)</t>
    </r>
  </si>
  <si>
    <t>Total</t>
  </si>
  <si>
    <t xml:space="preserve">DEPOT DES   </t>
  </si>
  <si>
    <t>Objet du marché</t>
  </si>
  <si>
    <t>Montant</t>
  </si>
  <si>
    <t>Procédure</t>
  </si>
  <si>
    <t>Type de marché</t>
  </si>
  <si>
    <t>Publicité mise en œuvre</t>
  </si>
  <si>
    <r>
      <t>Motif (obligatoire) :</t>
    </r>
    <r>
      <rPr>
        <sz val="8"/>
        <color rgb="FF999999"/>
        <rFont val="Tahoma"/>
        <family val="2"/>
      </rPr>
      <t xml:space="preserve"> </t>
    </r>
  </si>
  <si>
    <t xml:space="preserve">Je certifie que : </t>
  </si>
  <si>
    <t>Fonction de l'intervenant</t>
  </si>
  <si>
    <t>Nom de l’intervenant</t>
  </si>
  <si>
    <t>Montant de la TVA *</t>
  </si>
  <si>
    <t>(a)</t>
  </si>
  <si>
    <t>(b)</t>
  </si>
  <si>
    <t>Raison sociale</t>
  </si>
  <si>
    <t>A compléter pour les personnes morales détenant plus de 25% du capital</t>
  </si>
  <si>
    <r>
      <t xml:space="preserve">Participation au capital social 
</t>
    </r>
    <r>
      <rPr>
        <sz val="8"/>
        <rFont val="Tahoma"/>
        <family val="2"/>
      </rPr>
      <t>(%)</t>
    </r>
  </si>
  <si>
    <t>NB : se référer à la notice du formulaire pour obtenir des informations complémentaires sur la détermination de la période de référence et des autres données.</t>
  </si>
  <si>
    <t>Salaire brut + charges patronales sur la période de référence</t>
  </si>
  <si>
    <t>Frais salariaux liés au projet</t>
  </si>
  <si>
    <t xml:space="preserve">Intitulé du projet : </t>
  </si>
  <si>
    <t xml:space="preserve">Préciser :
-  Publicité non obligatoire
-  BOAMP
-  JAL
-  Profil acheteur
-  JOUE
-  Autres
</t>
  </si>
  <si>
    <t>Préciser : 
-  Travaux
-  Fourniture/service</t>
  </si>
  <si>
    <t>Les marchés correspondants à cette opération sont décrits dans le tableau ci-dessous :</t>
  </si>
  <si>
    <t>je m’engage à respecter les règles de passation de la commande publique pour le projet au titre duquel je demande une aide FEADER.</t>
  </si>
  <si>
    <t>Date</t>
  </si>
  <si>
    <t>Nature du projet aidé</t>
  </si>
  <si>
    <r>
      <rPr>
        <b/>
        <sz val="8"/>
        <color theme="1"/>
        <rFont val="Tahoma"/>
        <family val="2"/>
      </rPr>
      <t>Définition de l'UTA (unité de travail par année)</t>
    </r>
    <r>
      <rPr>
        <sz val="8"/>
        <color theme="1"/>
        <rFont val="Tahoma"/>
        <family val="2"/>
      </rPr>
      <t xml:space="preserve">
L'effectif doit être renseigné en unités de travail par année (UTA), c'est à dire en nombre de personnes ayant travaillé dans l'entreprise ou pour son compte à temps plein toute l'année considérée. Les personnes n'ayant pas travaillé toute l'année ou ayant travaillé à temps partiel sont comptabilisées en fractions d'UTA. 
L’effectif est composé : 
- des salariés ;
- des personnes travaillant pour cette entreprise, ayant un lien de subordination avec elle et assimilés à des salariés au regard du droit national ;
- des propriétaires exploitants ;
- des associés exerçant une activité régulière dans l’entreprise et bénéficiant d’avantages financiers de la part de l’entreprise. 
Ni les apprentis ou étudiants en formation professionnelle, ni les personnels en congés de maternité ou congés parentaux ne sont comptabilisés.</t>
    </r>
  </si>
  <si>
    <r>
      <t xml:space="preserve">Effectif </t>
    </r>
    <r>
      <rPr>
        <sz val="8"/>
        <rFont val="Tahoma"/>
        <family val="2"/>
      </rPr>
      <t>(nb UTA)</t>
    </r>
  </si>
  <si>
    <r>
      <t xml:space="preserve">Chiffre d'affaire </t>
    </r>
    <r>
      <rPr>
        <sz val="8"/>
        <rFont val="Tahoma"/>
        <family val="2"/>
      </rPr>
      <t>(€)</t>
    </r>
  </si>
  <si>
    <r>
      <t xml:space="preserve">Total bilan annuel </t>
    </r>
    <r>
      <rPr>
        <sz val="8"/>
        <rFont val="Tahoma"/>
        <family val="2"/>
      </rPr>
      <t>(€)</t>
    </r>
  </si>
  <si>
    <t>2. Votre entreprise détient-elle des participations dans d'autres entreprises ? Si oui, merci d'indiquer ci-dessous pour chacune de ces entreprises, leur nom, la part de capital que vous détenez, l'effectif, le chiffre d'affaire et le bilan.</t>
  </si>
  <si>
    <t xml:space="preserve">1. Complétez le tableau suivant : </t>
  </si>
  <si>
    <t>ANNEXE 6 : Informations spécifiques au projet ou nécessaire à chaque fiche action</t>
  </si>
  <si>
    <t>Pour des marchés passés avant le 01/04/2016</t>
  </si>
  <si>
    <t xml:space="preserve">        cas 2 :  ma structure est soumise à l'ordonnance n°2005-649 relative aux marchés passés par certaines personnes publiques ou privées non soumises au code des marchés publics</t>
  </si>
  <si>
    <r>
      <t xml:space="preserve">        cas 3 : ma structure n’est pas soumise aux règles de la commande publique</t>
    </r>
    <r>
      <rPr>
        <b/>
        <sz val="8"/>
        <color theme="1"/>
        <rFont val="Tahoma"/>
        <family val="2"/>
      </rPr>
      <t xml:space="preserve"> (dans ce cas je n'ai pas à remplir le reste de cette annexe)</t>
    </r>
  </si>
  <si>
    <t>ANNEXE 1A : DEPENSES FAISANT L'OBJET D'UN DEVIS</t>
  </si>
  <si>
    <t>Unité</t>
  </si>
  <si>
    <t>Montant éligible HT</t>
  </si>
  <si>
    <t>* à compléter uniquement si vous ne récupérez pas la TVA.Les dépenses faisant l'objet d'une compensation par le FCTVA doivent être présentées HT.</t>
  </si>
  <si>
    <t>ANNEXE 1B : DEPENSES PRORATISEES</t>
  </si>
  <si>
    <t>ANNEXE 3 : CONFIRMATION DU RESPECT DES REGLES DE LA COMMANDE PUBLIQUE</t>
  </si>
  <si>
    <t>ANNEXE 4 : AIDES DE MINIMIS</t>
  </si>
  <si>
    <t>ANNEXE 5 : Liste des détenteurs du capital</t>
  </si>
  <si>
    <t>Nb d'heures prévisionnelles travaillées sur le projet</t>
  </si>
  <si>
    <t>Nb d'heures travaillées sur la période de référence</t>
  </si>
  <si>
    <t xml:space="preserve">je certifie sur l’honneur que l'opération n'est pas soumises aux règles de la commande publique et ce pour le motif suivant : </t>
  </si>
  <si>
    <t xml:space="preserve">ou  </t>
  </si>
  <si>
    <t xml:space="preserve">je certifie sur l’honneur que certaines dépenses ne sont pas soumises aux règles de la commande publique et ce pour le motif suivant : </t>
  </si>
  <si>
    <t>Objet des dépenses</t>
  </si>
  <si>
    <t>Motif de dérogation</t>
  </si>
  <si>
    <t xml:space="preserve">Fait à </t>
  </si>
  <si>
    <t>le</t>
  </si>
  <si>
    <t>Dénomination fournisseur</t>
  </si>
  <si>
    <t>Nature de la dépense</t>
  </si>
  <si>
    <t>N°devis/facture</t>
  </si>
  <si>
    <t xml:space="preserve">Nature de la dépense </t>
  </si>
  <si>
    <t>N°devis/fact</t>
  </si>
  <si>
    <t>c)</t>
  </si>
  <si>
    <t>(a x c/b)</t>
  </si>
  <si>
    <t>Montant total HT</t>
  </si>
  <si>
    <t>Montant total TVA</t>
  </si>
  <si>
    <t>valeur opération (a)</t>
  </si>
  <si>
    <t>Taux de proratisation (a/b)</t>
  </si>
  <si>
    <t>Clé de répartition appliquée*</t>
  </si>
  <si>
    <t>valeur totale (b)</t>
  </si>
  <si>
    <t>Montant éligible TVA**</t>
  </si>
  <si>
    <t>**à compléter uniquement si vous ne récupérez pas la TVA.Les dépenses faisant l'objet d'une compensation par le FCTVA doivent être présentées HT.</t>
  </si>
  <si>
    <t>*clé de répartition appliquée : le taux de proratisation est déterminé en divisant la valeur bénéficiant  à l'opération par la valeur totale concernée par le devis.</t>
  </si>
  <si>
    <t>version : 26-06-2017</t>
  </si>
  <si>
    <t>Description du caractère novateur du projet pour le territoire concerné</t>
  </si>
  <si>
    <t>Description du caractère structurant du projet pour le territoire concerné</t>
  </si>
  <si>
    <t xml:space="preserve">Le caractère structurant du projet s'entend en termes de :
- rayonnement du projet, impact territorial du projet 
- nombre de partenariats créés, diversité des acteurs concernés
</t>
  </si>
  <si>
    <t>Description de la pertinence et de la cohérence du projet pour le territoire concerné</t>
  </si>
  <si>
    <t xml:space="preserve">Le caractère pertinent et cohérent du projet s'entend en termes de :
- cohérence du projet par rapport aux objectifs de la fiche-action dans laquelle il s'inscrit
- pertinence par rapport aux stratégies de développement en cours sur le territoire (stratégie LEADER, projets de territoires, SCOT, etc.)
- inscription dans les objectifs du développement durable et son impact environnemental
</t>
  </si>
  <si>
    <t>Description du caractère bénéfique du projet pour le territoire</t>
  </si>
  <si>
    <t xml:space="preserve">Le caractère bénéfique du projet s'entend en termes de :
- valeur ajoutée pour le territoire ou sa population
- effet d'entraînement sur l'économie
</t>
  </si>
  <si>
    <t>Description de la viabilité et de la maturité du projet</t>
  </si>
  <si>
    <t>=&gt; joindre les justificatifs à l'appui</t>
  </si>
  <si>
    <t xml:space="preserve">Indiquer en quoi le projet : 
- présente une approche novatrice pour le territoire du Sundgau et des Trois Frontières
- ou développe une solution, une pratique, une gouvernance, des partenariats, une méthode de mise en œuvre, un montage financier, etc. innovant ou nouveau à l'échelle du territoire? 
</t>
  </si>
  <si>
    <t xml:space="preserve">                                             J'atteste que la (les) procédure(s) de passation du (des) marché(s) public(s) décrit(s) ci-dessus ne fait (font) pas l'objet de conflit d'intérêt.</t>
  </si>
  <si>
    <t xml:space="preserve">J'atteste que les marchés présentés ci-dessus ne font pas partie d'unités fonctionnelles ou de prestations homogènes plus importantes. </t>
  </si>
  <si>
    <t xml:space="preserve">Préciser : 
- &lt; à 15 000 € avant le 01/10/2015
- &lt; à 25 000 € après le 01/10/2015
- &lt; à 40 000€ après le 01/01/2020
-  Adaptée
-  Formalisée
</t>
  </si>
  <si>
    <r>
      <t>Lors de son instruction, le guichet unique service instructeur sera amené à vérifier la conformité du respect des règles de passation de la commande publique des marchés concernés par le demande de subvention. En cas d'anomalies constatées, des corrections financières pourront être appliquées sur la base de la</t>
    </r>
    <r>
      <rPr>
        <i/>
        <sz val="9"/>
        <color theme="1"/>
        <rFont val="Tahoma"/>
        <family val="2"/>
      </rPr>
      <t xml:space="preserve"> Décision de la Commission du 14/05/2019 établissant les lignes directrices pour la détermination des corrections financières à appliquer aux dépenses financées par l'Union en cas de non-respect des règles en matière de marchés public</t>
    </r>
    <r>
      <rPr>
        <sz val="9"/>
        <color theme="1"/>
        <rFont val="Tahoma"/>
        <family val="2"/>
      </rPr>
      <t>s.</t>
    </r>
  </si>
  <si>
    <t>Afin de permettre l'instruction par le guichet unique service instructeur, je complète le tableau ci-après et je joins à ma demande toutes les pièces justificatives nécessaires à la vérification du respect des règles de passation de la commande publique (détaillées dans la notice du présent formulaire).</t>
  </si>
  <si>
    <r>
      <t>A compléter si vous êtes dans les cas 1, 1b, 1c ou 2</t>
    </r>
    <r>
      <rPr>
        <b/>
        <u/>
        <sz val="8"/>
        <color theme="1"/>
        <rFont val="Tahoma"/>
        <family val="2"/>
      </rPr>
      <t> </t>
    </r>
    <r>
      <rPr>
        <u/>
        <sz val="8"/>
        <color theme="1"/>
        <rFont val="Tahoma"/>
        <family val="2"/>
      </rPr>
      <t xml:space="preserve">: </t>
    </r>
  </si>
  <si>
    <t xml:space="preserve">         cas 1c : ma structure est soumise au Code la Commande publique </t>
  </si>
  <si>
    <t xml:space="preserve">          cas 1b : ma structure est soumise au décret n°2016-360 du 
          25 mars 2016 relatif aux marchés publics</t>
  </si>
  <si>
    <t xml:space="preserve">        cas 1a : ma structure est soumise au code des marchés publics</t>
  </si>
  <si>
    <t>Pour des marchés passés à partir du 01/04/2019</t>
  </si>
  <si>
    <t>Pour des marchés passés entre le 01/04/2016 et 31/03/2019</t>
  </si>
  <si>
    <t>version : 30-01-2020</t>
  </si>
  <si>
    <t>Signature, qualité du demandeur 
ou représentant légal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</si>
</sst>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quot; €&quot;_-;\-* #,##0.00&quot; €&quot;_-;_-* &quot;-?? €&quot;_-;_-@_-"/>
    <numFmt numFmtId="165" formatCode="_-* #,##0.0\ _€_-;\-* #,##0.0\ _€_-;_-* &quot;-? &quot;_€_-;_-@_-"/>
    <numFmt numFmtId="166" formatCode="#,##0.00\ &quot;€&quot;"/>
    <numFmt numFmtId="167" formatCode="0.00&quot; UTA&quot;"/>
  </numFmts>
  <fonts count="35" x14ac:knownFonts="1">
    <font>
      <sz val="11"/>
      <color theme="1"/>
      <name val="Calibri"/>
      <family val="2"/>
      <scheme val="minor"/>
    </font>
    <font>
      <b/>
      <sz val="10"/>
      <color rgb="FFFFFFFF"/>
      <name val="Tahoma"/>
      <family val="2"/>
    </font>
    <font>
      <b/>
      <sz val="10"/>
      <color rgb="FFFF0000"/>
      <name val="Tahoma"/>
      <family val="2"/>
    </font>
    <font>
      <sz val="8"/>
      <color theme="1"/>
      <name val="Tahoma"/>
      <family val="2"/>
    </font>
    <font>
      <sz val="11"/>
      <color theme="1"/>
      <name val="Calibri"/>
      <family val="2"/>
      <scheme val="minor"/>
    </font>
    <font>
      <b/>
      <sz val="11"/>
      <color theme="1"/>
      <name val="Calibri"/>
      <family val="2"/>
      <scheme val="minor"/>
    </font>
    <font>
      <sz val="10"/>
      <color theme="1"/>
      <name val="Tahoma"/>
      <family val="2"/>
    </font>
    <font>
      <b/>
      <sz val="8"/>
      <name val="Tahoma"/>
      <family val="2"/>
    </font>
    <font>
      <sz val="8"/>
      <name val="Tahoma"/>
      <family val="2"/>
    </font>
    <font>
      <sz val="10"/>
      <color rgb="FFFF0000"/>
      <name val="Tahoma"/>
      <family val="2"/>
    </font>
    <font>
      <b/>
      <sz val="10"/>
      <color theme="0"/>
      <name val="Tahoma"/>
      <family val="2"/>
    </font>
    <font>
      <sz val="10"/>
      <name val="Arial"/>
      <family val="2"/>
    </font>
    <font>
      <i/>
      <sz val="10"/>
      <color theme="1"/>
      <name val="Tahoma"/>
      <family val="2"/>
    </font>
    <font>
      <b/>
      <sz val="8"/>
      <color theme="1"/>
      <name val="Tahoma"/>
      <family val="2"/>
    </font>
    <font>
      <b/>
      <sz val="8"/>
      <color rgb="FFFFFFFF"/>
      <name val="Tahoma"/>
      <family val="2"/>
    </font>
    <font>
      <b/>
      <i/>
      <sz val="8"/>
      <color theme="1"/>
      <name val="Tahoma"/>
      <family val="2"/>
    </font>
    <font>
      <i/>
      <sz val="8"/>
      <color rgb="FF808080"/>
      <name val="Tahoma"/>
      <family val="2"/>
    </font>
    <font>
      <i/>
      <sz val="8"/>
      <color theme="1"/>
      <name val="Tahoma"/>
      <family val="2"/>
    </font>
    <font>
      <sz val="8"/>
      <color rgb="FF999999"/>
      <name val="Tahoma"/>
      <family val="2"/>
    </font>
    <font>
      <u/>
      <sz val="8"/>
      <color theme="1"/>
      <name val="Tahoma"/>
      <family val="2"/>
    </font>
    <font>
      <b/>
      <u/>
      <sz val="8"/>
      <color theme="1"/>
      <name val="Tahoma"/>
      <family val="2"/>
    </font>
    <font>
      <i/>
      <sz val="8"/>
      <name val="Tahoma"/>
      <family val="2"/>
    </font>
    <font>
      <sz val="10"/>
      <color theme="1"/>
      <name val="Calibri"/>
      <family val="2"/>
      <scheme val="minor"/>
    </font>
    <font>
      <b/>
      <i/>
      <sz val="8"/>
      <name val="Tahoma"/>
      <family val="2"/>
    </font>
    <font>
      <sz val="11"/>
      <color theme="1"/>
      <name val="Symbol"/>
      <family val="1"/>
      <charset val="2"/>
    </font>
    <font>
      <sz val="8"/>
      <color theme="1"/>
      <name val="Calibri"/>
      <family val="2"/>
      <scheme val="minor"/>
    </font>
    <font>
      <sz val="9"/>
      <color theme="1"/>
      <name val="Tahoma"/>
      <family val="2"/>
    </font>
    <font>
      <i/>
      <sz val="10"/>
      <color theme="5"/>
      <name val="Tahoma"/>
      <family val="2"/>
    </font>
    <font>
      <sz val="10"/>
      <name val="Tahoma"/>
      <family val="2"/>
    </font>
    <font>
      <i/>
      <sz val="9"/>
      <color theme="1"/>
      <name val="Tahoma"/>
      <family val="2"/>
    </font>
    <font>
      <i/>
      <sz val="9"/>
      <name val="Tahoma"/>
      <family val="2"/>
    </font>
    <font>
      <b/>
      <sz val="9"/>
      <color rgb="FFFFFFFF"/>
      <name val="Tahoma"/>
      <family val="2"/>
    </font>
    <font>
      <b/>
      <sz val="8"/>
      <color rgb="FF006666"/>
      <name val="Tahoma"/>
      <family val="2"/>
    </font>
    <font>
      <b/>
      <sz val="8"/>
      <color theme="0"/>
      <name val="Tahoma"/>
      <family val="2"/>
    </font>
    <font>
      <b/>
      <sz val="9"/>
      <color theme="1"/>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21"/>
        <bgColor indexed="38"/>
      </patternFill>
    </fill>
    <fill>
      <patternFill patternType="solid">
        <fgColor theme="2" tint="-9.9978637043366805E-2"/>
        <bgColor indexed="64"/>
      </patternFill>
    </fill>
    <fill>
      <patternFill patternType="solid">
        <fgColor rgb="FF00808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slantDashDot">
        <color auto="1"/>
      </top>
      <bottom style="slantDashDot">
        <color auto="1"/>
      </bottom>
      <diagonal/>
    </border>
  </borders>
  <cellStyleXfs count="4">
    <xf numFmtId="0" fontId="0" fillId="0" borderId="0"/>
    <xf numFmtId="43" fontId="4" fillId="0" borderId="0" applyFont="0" applyFill="0" applyBorder="0" applyAlignment="0" applyProtection="0"/>
    <xf numFmtId="164" fontId="11" fillId="0" borderId="0" applyFill="0" applyBorder="0" applyAlignment="0" applyProtection="0"/>
    <xf numFmtId="9" fontId="4" fillId="0" borderId="0" applyFont="0" applyFill="0" applyBorder="0" applyAlignment="0" applyProtection="0"/>
  </cellStyleXfs>
  <cellXfs count="209">
    <xf numFmtId="0" fontId="0" fillId="0" borderId="0" xfId="0"/>
    <xf numFmtId="0" fontId="2" fillId="0" borderId="0" xfId="0" applyFont="1" applyFill="1" applyAlignment="1">
      <alignment horizontal="justify" vertical="center"/>
    </xf>
    <xf numFmtId="0" fontId="6" fillId="0" borderId="0" xfId="0" applyFont="1"/>
    <xf numFmtId="0" fontId="9" fillId="0" borderId="0" xfId="0" applyFont="1" applyFill="1"/>
    <xf numFmtId="0" fontId="6" fillId="0" borderId="0" xfId="0" applyFont="1" applyAlignment="1">
      <alignment vertical="center"/>
    </xf>
    <xf numFmtId="0" fontId="10" fillId="0" borderId="0" xfId="0" applyFont="1" applyFill="1" applyAlignment="1" applyProtection="1">
      <alignment horizontal="left" vertical="top"/>
    </xf>
    <xf numFmtId="0" fontId="0" fillId="0" borderId="0" xfId="0" applyFill="1"/>
    <xf numFmtId="165" fontId="7" fillId="4" borderId="8" xfId="0" applyNumberFormat="1" applyFont="1" applyFill="1" applyBorder="1" applyAlignment="1">
      <alignment horizontal="center" vertical="center" wrapText="1"/>
    </xf>
    <xf numFmtId="0" fontId="7" fillId="4" borderId="9" xfId="0" applyFont="1" applyFill="1" applyBorder="1" applyAlignment="1" applyProtection="1">
      <alignment horizontal="center" vertical="center" wrapText="1"/>
    </xf>
    <xf numFmtId="164" fontId="7" fillId="4" borderId="8" xfId="2" applyFont="1" applyFill="1" applyBorder="1" applyAlignment="1" applyProtection="1">
      <alignment horizontal="center" vertical="center" wrapText="1"/>
    </xf>
    <xf numFmtId="0" fontId="3" fillId="0" borderId="0" xfId="0" applyFont="1" applyAlignment="1">
      <alignment horizontal="justify" vertical="center"/>
    </xf>
    <xf numFmtId="0" fontId="14" fillId="0" borderId="0" xfId="0" applyFont="1" applyAlignment="1">
      <alignment horizontal="justify" vertical="center"/>
    </xf>
    <xf numFmtId="0" fontId="3" fillId="0" borderId="0" xfId="0" applyFont="1" applyAlignment="1">
      <alignment horizontal="left" vertical="center"/>
    </xf>
    <xf numFmtId="0" fontId="16" fillId="0" borderId="0" xfId="0" applyFont="1" applyAlignment="1">
      <alignment vertical="center"/>
    </xf>
    <xf numFmtId="0" fontId="13" fillId="0" borderId="0" xfId="0" applyFont="1" applyAlignment="1">
      <alignment horizontal="left" vertical="center"/>
    </xf>
    <xf numFmtId="0" fontId="19" fillId="0" borderId="0" xfId="0" applyFont="1" applyAlignment="1">
      <alignment horizontal="left" vertical="center"/>
    </xf>
    <xf numFmtId="0" fontId="17" fillId="0" borderId="10" xfId="0" applyFont="1" applyBorder="1" applyAlignment="1">
      <alignment horizontal="justify" vertical="center"/>
    </xf>
    <xf numFmtId="0" fontId="13" fillId="0" borderId="0" xfId="0" applyFont="1" applyAlignment="1">
      <alignment horizontal="left" vertical="center" wrapText="1"/>
    </xf>
    <xf numFmtId="0" fontId="3" fillId="0" borderId="0" xfId="0" applyFont="1"/>
    <xf numFmtId="14" fontId="8" fillId="0" borderId="1" xfId="0" applyNumberFormat="1" applyFont="1" applyBorder="1" applyAlignment="1" applyProtection="1">
      <alignment horizontal="center" vertical="center" wrapText="1"/>
      <protection locked="0"/>
    </xf>
    <xf numFmtId="0" fontId="8" fillId="0" borderId="10" xfId="0" applyFont="1" applyFill="1" applyBorder="1" applyAlignment="1">
      <alignment horizontal="left" vertical="center" wrapText="1" indent="2"/>
    </xf>
    <xf numFmtId="0" fontId="8" fillId="0" borderId="13" xfId="0" applyFont="1" applyFill="1" applyBorder="1" applyAlignment="1">
      <alignment horizontal="left" vertical="center" indent="2"/>
    </xf>
    <xf numFmtId="0" fontId="10" fillId="0" borderId="0" xfId="0" applyFont="1" applyFill="1" applyAlignment="1" applyProtection="1">
      <alignment horizontal="center" vertical="top"/>
    </xf>
    <xf numFmtId="0" fontId="3" fillId="0" borderId="2" xfId="0" applyFont="1" applyBorder="1" applyAlignment="1">
      <alignment horizontal="center" vertical="center"/>
    </xf>
    <xf numFmtId="0" fontId="0" fillId="0" borderId="0" xfId="0" applyAlignment="1">
      <alignment horizontal="center"/>
    </xf>
    <xf numFmtId="0" fontId="3" fillId="0" borderId="0" xfId="0" applyFont="1" applyAlignment="1">
      <alignment vertical="center"/>
    </xf>
    <xf numFmtId="165" fontId="8" fillId="4" borderId="16" xfId="0" applyNumberFormat="1" applyFont="1" applyFill="1" applyBorder="1" applyAlignment="1">
      <alignment horizontal="center" vertical="center" wrapText="1"/>
    </xf>
    <xf numFmtId="0" fontId="8" fillId="4" borderId="16" xfId="0" applyFont="1" applyFill="1" applyBorder="1" applyAlignment="1" applyProtection="1">
      <alignment horizontal="center" vertical="center" wrapText="1"/>
    </xf>
    <xf numFmtId="164" fontId="8" fillId="4" borderId="16" xfId="2" applyFont="1" applyFill="1" applyBorder="1" applyAlignment="1" applyProtection="1">
      <alignment horizontal="center" vertical="center" wrapText="1"/>
    </xf>
    <xf numFmtId="1" fontId="3" fillId="0" borderId="2" xfId="0" applyNumberFormat="1"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justify" vertical="center" wrapText="1"/>
    </xf>
    <xf numFmtId="0" fontId="3" fillId="0" borderId="11" xfId="0" applyFont="1" applyBorder="1" applyAlignment="1"/>
    <xf numFmtId="0" fontId="3" fillId="0" borderId="12" xfId="0" applyFont="1" applyBorder="1" applyAlignment="1"/>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2" fillId="0" borderId="0" xfId="0" applyFont="1" applyFill="1" applyAlignment="1">
      <alignment vertical="center"/>
    </xf>
    <xf numFmtId="0" fontId="5" fillId="0" borderId="0" xfId="0" applyFont="1" applyFill="1" applyAlignment="1">
      <alignment horizontal="left" vertical="center"/>
    </xf>
    <xf numFmtId="0" fontId="24" fillId="0" borderId="0" xfId="0" applyFont="1"/>
    <xf numFmtId="0" fontId="13" fillId="4" borderId="1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8" fillId="0" borderId="0" xfId="0" applyFont="1" applyAlignment="1">
      <alignment horizontal="left" vertical="center"/>
    </xf>
    <xf numFmtId="0" fontId="3" fillId="0" borderId="2" xfId="0" applyFont="1" applyBorder="1" applyAlignment="1">
      <alignment horizontal="center" vertical="center" wrapText="1"/>
    </xf>
    <xf numFmtId="0" fontId="12" fillId="0" borderId="0" xfId="0" applyFont="1" applyAlignment="1">
      <alignment vertical="center"/>
    </xf>
    <xf numFmtId="0" fontId="25" fillId="0" borderId="0" xfId="0" applyFont="1" applyAlignment="1">
      <alignment vertical="center"/>
    </xf>
    <xf numFmtId="44" fontId="3" fillId="6" borderId="2" xfId="0" applyNumberFormat="1" applyFont="1" applyFill="1" applyBorder="1" applyAlignment="1">
      <alignment horizontal="right" vertical="center"/>
    </xf>
    <xf numFmtId="44" fontId="7" fillId="2" borderId="3" xfId="0" applyNumberFormat="1" applyFont="1" applyFill="1" applyBorder="1" applyAlignment="1">
      <alignment horizontal="right" vertical="center"/>
    </xf>
    <xf numFmtId="44" fontId="7" fillId="2" borderId="2" xfId="0" applyNumberFormat="1" applyFont="1" applyFill="1" applyBorder="1" applyAlignment="1">
      <alignment horizontal="right" vertical="center"/>
    </xf>
    <xf numFmtId="166" fontId="8" fillId="0" borderId="2" xfId="0" applyNumberFormat="1" applyFont="1" applyFill="1" applyBorder="1" applyAlignment="1">
      <alignment horizontal="right" vertical="center" indent="1"/>
    </xf>
    <xf numFmtId="0" fontId="8" fillId="0" borderId="2" xfId="0" applyFont="1" applyFill="1" applyBorder="1" applyAlignment="1">
      <alignment horizontal="left" vertical="center"/>
    </xf>
    <xf numFmtId="10" fontId="8" fillId="0" borderId="2" xfId="0" applyNumberFormat="1" applyFont="1" applyFill="1" applyBorder="1" applyAlignment="1">
      <alignment horizontal="center" vertical="center"/>
    </xf>
    <xf numFmtId="167" fontId="8" fillId="0" borderId="2" xfId="0" applyNumberFormat="1" applyFont="1" applyFill="1" applyBorder="1" applyAlignment="1">
      <alignment horizontal="right" vertical="center" indent="1"/>
    </xf>
    <xf numFmtId="166" fontId="8" fillId="0" borderId="2" xfId="0" applyNumberFormat="1" applyFont="1" applyFill="1" applyBorder="1" applyAlignment="1">
      <alignment horizontal="right" vertical="center" wrapText="1" indent="1"/>
    </xf>
    <xf numFmtId="0" fontId="13" fillId="4" borderId="18" xfId="0" applyFont="1" applyFill="1" applyBorder="1" applyAlignment="1">
      <alignment vertical="top" wrapText="1"/>
    </xf>
    <xf numFmtId="0" fontId="17" fillId="4" borderId="18" xfId="0" applyFont="1" applyFill="1" applyBorder="1" applyAlignment="1">
      <alignment horizontal="left" vertical="top" wrapText="1"/>
    </xf>
    <xf numFmtId="0" fontId="23" fillId="0" borderId="0" xfId="0" applyFont="1" applyFill="1" applyAlignment="1">
      <alignment vertical="center"/>
    </xf>
    <xf numFmtId="0" fontId="7" fillId="0" borderId="0" xfId="0" applyFont="1" applyAlignment="1">
      <alignment vertical="center"/>
    </xf>
    <xf numFmtId="44" fontId="3" fillId="0" borderId="2" xfId="0" applyNumberFormat="1" applyFont="1" applyBorder="1" applyAlignment="1">
      <alignment horizontal="right" vertical="center" wrapText="1" indent="1"/>
    </xf>
    <xf numFmtId="0" fontId="8" fillId="0" borderId="0" xfId="0" applyFont="1" applyFill="1" applyBorder="1" applyAlignment="1">
      <alignment horizontal="left" vertical="center" indent="2"/>
    </xf>
    <xf numFmtId="0" fontId="7" fillId="0" borderId="0" xfId="0" applyFont="1" applyFill="1" applyBorder="1" applyAlignment="1">
      <alignment horizontal="left" vertical="center"/>
    </xf>
    <xf numFmtId="44" fontId="3" fillId="0" borderId="2" xfId="0" applyNumberFormat="1" applyFont="1" applyFill="1" applyBorder="1" applyAlignment="1">
      <alignment horizontal="right" vertical="center" wrapText="1" indent="1"/>
    </xf>
    <xf numFmtId="44" fontId="13" fillId="7" borderId="2" xfId="0" applyNumberFormat="1" applyFont="1" applyFill="1" applyBorder="1" applyAlignment="1">
      <alignment horizontal="right" vertical="center" wrapText="1" indent="1"/>
    </xf>
    <xf numFmtId="14" fontId="3" fillId="0" borderId="2" xfId="0" applyNumberFormat="1" applyFont="1" applyBorder="1" applyAlignment="1">
      <alignment horizontal="center" vertical="center" wrapText="1"/>
    </xf>
    <xf numFmtId="0" fontId="3" fillId="0" borderId="10" xfId="0" applyFont="1" applyBorder="1"/>
    <xf numFmtId="0" fontId="3" fillId="0" borderId="11" xfId="0" applyFont="1" applyBorder="1"/>
    <xf numFmtId="0" fontId="3" fillId="0" borderId="12" xfId="0" applyFont="1" applyBorder="1"/>
    <xf numFmtId="0" fontId="3" fillId="0" borderId="19" xfId="0" applyFont="1" applyBorder="1"/>
    <xf numFmtId="0" fontId="3" fillId="0" borderId="0" xfId="0" applyFont="1" applyBorder="1"/>
    <xf numFmtId="0" fontId="3" fillId="0" borderId="20" xfId="0" applyFont="1" applyBorder="1"/>
    <xf numFmtId="0" fontId="3" fillId="0" borderId="13" xfId="0" applyFont="1" applyBorder="1"/>
    <xf numFmtId="0" fontId="3" fillId="0" borderId="14" xfId="0" applyFont="1" applyBorder="1"/>
    <xf numFmtId="0" fontId="3" fillId="0" borderId="15" xfId="0" applyFont="1" applyBorder="1"/>
    <xf numFmtId="0" fontId="26" fillId="0" borderId="0" xfId="0" applyFont="1"/>
    <xf numFmtId="0" fontId="8" fillId="0" borderId="0" xfId="0" applyFont="1" applyFill="1" applyAlignment="1">
      <alignment horizontal="right"/>
    </xf>
    <xf numFmtId="0" fontId="8" fillId="8" borderId="0" xfId="0" applyFont="1" applyFill="1" applyAlignment="1">
      <alignment horizontal="right"/>
    </xf>
    <xf numFmtId="0" fontId="3" fillId="0" borderId="0" xfId="0" applyFont="1" applyAlignment="1">
      <alignment horizontal="left" vertical="center"/>
    </xf>
    <xf numFmtId="0" fontId="7" fillId="4" borderId="2" xfId="0" applyFont="1" applyFill="1" applyBorder="1" applyAlignment="1">
      <alignment horizontal="center" vertical="center" wrapText="1"/>
    </xf>
    <xf numFmtId="0" fontId="27" fillId="0" borderId="0" xfId="0" applyFont="1"/>
    <xf numFmtId="0" fontId="5" fillId="0" borderId="0" xfId="0" applyFont="1"/>
    <xf numFmtId="0" fontId="1" fillId="5" borderId="0" xfId="0" applyFont="1" applyFill="1" applyAlignment="1">
      <alignment horizontal="left" vertical="center"/>
    </xf>
    <xf numFmtId="0" fontId="12" fillId="0" borderId="0" xfId="0" applyFont="1"/>
    <xf numFmtId="0" fontId="14" fillId="0" borderId="12" xfId="0" applyFont="1" applyBorder="1" applyAlignment="1">
      <alignment horizontal="justify" vertical="center"/>
    </xf>
    <xf numFmtId="0" fontId="14" fillId="0" borderId="15" xfId="0" applyFont="1" applyBorder="1" applyAlignment="1">
      <alignment horizontal="justify" vertical="center"/>
    </xf>
    <xf numFmtId="44" fontId="3" fillId="6" borderId="2" xfId="1" applyNumberFormat="1" applyFont="1" applyFill="1" applyBorder="1" applyAlignment="1">
      <alignment horizontal="right" vertical="center"/>
    </xf>
    <xf numFmtId="0" fontId="17" fillId="0" borderId="19" xfId="0" applyFont="1" applyBorder="1" applyAlignment="1">
      <alignment horizontal="justify" vertical="center"/>
    </xf>
    <xf numFmtId="0" fontId="3" fillId="0" borderId="0" xfId="0" applyFont="1" applyBorder="1" applyAlignment="1"/>
    <xf numFmtId="0" fontId="3" fillId="0" borderId="20" xfId="0" applyFont="1" applyBorder="1" applyAlignment="1"/>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13" fillId="0" borderId="17" xfId="0" applyFont="1" applyFill="1" applyBorder="1" applyAlignment="1">
      <alignment horizontal="center" vertical="center" wrapText="1"/>
    </xf>
    <xf numFmtId="0" fontId="8" fillId="0" borderId="0" xfId="0" applyFont="1" applyAlignment="1">
      <alignment horizontal="right" vertical="center"/>
    </xf>
    <xf numFmtId="0" fontId="3" fillId="0" borderId="2" xfId="0" applyFont="1" applyBorder="1"/>
    <xf numFmtId="0" fontId="3" fillId="0" borderId="0" xfId="0" applyFont="1" applyAlignment="1">
      <alignment horizontal="right"/>
    </xf>
    <xf numFmtId="0" fontId="3" fillId="0" borderId="0" xfId="0" applyFont="1" applyAlignment="1">
      <alignment horizontal="right" vertical="center" wrapText="1"/>
    </xf>
    <xf numFmtId="0" fontId="3" fillId="0" borderId="4" xfId="0" applyFont="1" applyBorder="1"/>
    <xf numFmtId="0" fontId="3" fillId="0" borderId="5" xfId="0" applyFont="1" applyBorder="1"/>
    <xf numFmtId="0" fontId="3" fillId="0" borderId="6" xfId="0" applyFont="1" applyBorder="1"/>
    <xf numFmtId="0" fontId="8" fillId="0" borderId="11" xfId="0" applyFont="1" applyFill="1" applyBorder="1" applyAlignment="1">
      <alignment horizontal="left" vertical="center" wrapText="1" indent="2"/>
    </xf>
    <xf numFmtId="9" fontId="7" fillId="9" borderId="3" xfId="3" applyFont="1" applyFill="1" applyBorder="1" applyAlignment="1">
      <alignment horizontal="right" vertical="center"/>
    </xf>
    <xf numFmtId="0" fontId="10" fillId="3" borderId="0" xfId="0" applyFont="1" applyFill="1" applyAlignment="1" applyProtection="1">
      <alignment vertical="top"/>
    </xf>
    <xf numFmtId="0" fontId="7" fillId="0" borderId="14" xfId="0" applyFont="1" applyFill="1" applyBorder="1" applyAlignment="1">
      <alignment vertical="center"/>
    </xf>
    <xf numFmtId="0" fontId="7" fillId="0" borderId="11" xfId="0" applyFont="1" applyFill="1" applyBorder="1" applyAlignment="1">
      <alignment vertical="center"/>
    </xf>
    <xf numFmtId="0" fontId="13" fillId="2" borderId="4"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14" fontId="8" fillId="0" borderId="21" xfId="0" applyNumberFormat="1" applyFont="1" applyBorder="1" applyAlignment="1" applyProtection="1">
      <alignment horizontal="center" vertical="center" wrapText="1"/>
      <protection locked="0"/>
    </xf>
    <xf numFmtId="0" fontId="7" fillId="10" borderId="22" xfId="0" applyFont="1" applyFill="1" applyBorder="1" applyAlignment="1">
      <alignment horizontal="center" vertical="center" wrapText="1"/>
    </xf>
    <xf numFmtId="0" fontId="7" fillId="0" borderId="0" xfId="0" applyFont="1" applyFill="1" applyBorder="1" applyAlignment="1">
      <alignment horizontal="right" vertical="center"/>
    </xf>
    <xf numFmtId="44" fontId="7" fillId="0" borderId="0" xfId="0" applyNumberFormat="1" applyFont="1" applyFill="1" applyBorder="1" applyAlignment="1">
      <alignment horizontal="right" vertical="center"/>
    </xf>
    <xf numFmtId="9" fontId="7" fillId="0" borderId="0" xfId="3" applyFont="1" applyFill="1" applyBorder="1" applyAlignment="1">
      <alignment horizontal="right" vertical="center"/>
    </xf>
    <xf numFmtId="0" fontId="6" fillId="0" borderId="0" xfId="0" applyFont="1" applyFill="1"/>
    <xf numFmtId="0" fontId="29" fillId="0" borderId="0" xfId="0" applyFont="1" applyAlignment="1">
      <alignment vertical="center"/>
    </xf>
    <xf numFmtId="0" fontId="28" fillId="8" borderId="0" xfId="0" applyFont="1" applyFill="1" applyAlignment="1">
      <alignment horizontal="right"/>
    </xf>
    <xf numFmtId="0" fontId="30" fillId="0" borderId="0" xfId="0" applyFont="1" applyFill="1" applyBorder="1" applyAlignment="1">
      <alignment horizontal="left" vertical="center"/>
    </xf>
    <xf numFmtId="0" fontId="32" fillId="0" borderId="0" xfId="0" applyFont="1"/>
    <xf numFmtId="0" fontId="3" fillId="0" borderId="19"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left"/>
    </xf>
    <xf numFmtId="0" fontId="21" fillId="0" borderId="0" xfId="0" applyFont="1" applyAlignment="1">
      <alignment horizontal="left" vertical="top" wrapText="1"/>
    </xf>
    <xf numFmtId="0" fontId="21" fillId="0" borderId="0" xfId="0" applyFont="1" applyAlignment="1">
      <alignment horizontal="left" vertical="top"/>
    </xf>
    <xf numFmtId="0" fontId="14" fillId="0" borderId="0" xfId="0" applyFont="1" applyFill="1" applyBorder="1" applyAlignment="1">
      <alignment vertical="center"/>
    </xf>
    <xf numFmtId="0" fontId="3" fillId="0" borderId="23" xfId="0" applyFont="1" applyBorder="1" applyAlignment="1">
      <alignment vertical="center"/>
    </xf>
    <xf numFmtId="0" fontId="3" fillId="0" borderId="0" xfId="0" applyFont="1" applyAlignment="1">
      <alignment horizontal="left" vertical="center"/>
    </xf>
    <xf numFmtId="0" fontId="8" fillId="0" borderId="2" xfId="0" applyFont="1" applyFill="1" applyBorder="1" applyAlignment="1">
      <alignment vertical="center" wrapText="1"/>
    </xf>
    <xf numFmtId="0" fontId="3" fillId="0" borderId="0" xfId="0" applyFont="1" applyFill="1"/>
    <xf numFmtId="0" fontId="3" fillId="0" borderId="0" xfId="0" applyFont="1" applyFill="1" applyAlignment="1">
      <alignment horizontal="left" vertical="center"/>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vertical="center"/>
    </xf>
    <xf numFmtId="0" fontId="13" fillId="0" borderId="19" xfId="0" applyFont="1" applyFill="1" applyBorder="1"/>
    <xf numFmtId="0" fontId="13" fillId="0" borderId="0" xfId="0" applyFont="1" applyFill="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8" fillId="0" borderId="14" xfId="0" applyFont="1" applyFill="1" applyBorder="1" applyAlignment="1">
      <alignment horizontal="left" vertical="center" wrapText="1" indent="2"/>
    </xf>
    <xf numFmtId="0" fontId="8" fillId="0" borderId="1" xfId="0" applyFont="1" applyBorder="1" applyAlignment="1" applyProtection="1">
      <alignment horizontal="center" vertical="center" wrapText="1"/>
      <protection locked="0"/>
    </xf>
    <xf numFmtId="44" fontId="8" fillId="0" borderId="2" xfId="1" applyNumberFormat="1" applyFont="1" applyBorder="1" applyAlignment="1" applyProtection="1">
      <alignment horizontal="center" vertical="center" wrapText="1"/>
      <protection locked="0"/>
    </xf>
    <xf numFmtId="44" fontId="3" fillId="0" borderId="2" xfId="1" applyNumberFormat="1" applyFont="1" applyBorder="1" applyAlignment="1">
      <alignment horizontal="center" vertical="center"/>
    </xf>
    <xf numFmtId="0" fontId="8" fillId="0" borderId="21" xfId="0" applyFont="1" applyBorder="1" applyAlignment="1" applyProtection="1">
      <alignment horizontal="center" vertical="center" wrapText="1"/>
      <protection locked="0"/>
    </xf>
    <xf numFmtId="9" fontId="3" fillId="9" borderId="2" xfId="3" applyFont="1" applyFill="1" applyBorder="1" applyAlignment="1">
      <alignment horizontal="center" vertical="center"/>
    </xf>
    <xf numFmtId="44" fontId="3" fillId="0" borderId="2" xfId="0" applyNumberFormat="1" applyFont="1" applyBorder="1" applyAlignment="1">
      <alignment horizontal="center" vertical="center"/>
    </xf>
    <xf numFmtId="0" fontId="7" fillId="2" borderId="3" xfId="0" applyFont="1" applyFill="1" applyBorder="1" applyAlignment="1">
      <alignment horizontal="right" vertical="center"/>
    </xf>
    <xf numFmtId="0" fontId="7" fillId="2" borderId="7" xfId="0" applyFont="1" applyFill="1" applyBorder="1" applyAlignment="1">
      <alignment horizontal="right" vertical="center"/>
    </xf>
    <xf numFmtId="0" fontId="1" fillId="5" borderId="0" xfId="0" applyFont="1" applyFill="1" applyAlignment="1">
      <alignment horizontal="left" vertical="center"/>
    </xf>
    <xf numFmtId="0" fontId="3" fillId="0" borderId="0" xfId="0" applyFont="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10" borderId="17"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13" fillId="1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10"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23" fillId="0" borderId="11" xfId="0" applyFont="1" applyFill="1" applyBorder="1" applyAlignment="1">
      <alignment horizontal="left" vertical="center" wrapText="1"/>
    </xf>
    <xf numFmtId="0" fontId="7" fillId="4" borderId="8"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13" fillId="0" borderId="0" xfId="0" applyFont="1" applyAlignment="1">
      <alignment horizontal="left" vertical="center" wrapText="1" indent="3"/>
    </xf>
    <xf numFmtId="0" fontId="3" fillId="0" borderId="0" xfId="0" applyFont="1" applyAlignment="1">
      <alignment horizontal="left" vertical="center" wrapText="1" indent="3"/>
    </xf>
    <xf numFmtId="0" fontId="3" fillId="0" borderId="1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26" fillId="11" borderId="0" xfId="0" applyFont="1" applyFill="1" applyAlignment="1">
      <alignment horizontal="left" vertical="center" wrapText="1" indent="3"/>
    </xf>
    <xf numFmtId="0" fontId="34" fillId="11" borderId="0" xfId="0" applyFont="1" applyFill="1" applyAlignment="1">
      <alignment horizontal="left" vertical="center" wrapText="1" indent="3"/>
    </xf>
    <xf numFmtId="0" fontId="26"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3" fillId="4" borderId="2" xfId="0" applyFont="1" applyFill="1" applyBorder="1" applyAlignment="1">
      <alignment horizontal="center" vertical="center" wrapText="1"/>
    </xf>
    <xf numFmtId="0" fontId="0" fillId="0" borderId="2" xfId="0" applyFill="1" applyBorder="1" applyAlignment="1">
      <alignment horizontal="center"/>
    </xf>
    <xf numFmtId="0" fontId="26" fillId="0" borderId="0" xfId="0" applyFont="1" applyAlignment="1">
      <alignment horizontal="left" vertical="center" wrapText="1" indent="3"/>
    </xf>
    <xf numFmtId="0" fontId="34" fillId="0" borderId="0" xfId="0" applyFont="1" applyAlignment="1">
      <alignment horizontal="left" vertical="center" wrapText="1" indent="3"/>
    </xf>
    <xf numFmtId="0" fontId="7" fillId="7" borderId="2" xfId="0" applyFont="1" applyFill="1" applyBorder="1" applyAlignment="1">
      <alignment horizontal="center" vertical="center" wrapText="1"/>
    </xf>
    <xf numFmtId="0" fontId="13" fillId="0" borderId="0" xfId="0" applyFont="1" applyAlignment="1">
      <alignment horizontal="justify"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7" fillId="0" borderId="0" xfId="0" applyFont="1" applyFill="1" applyAlignment="1">
      <alignment horizontal="left" vertical="center" wrapText="1"/>
    </xf>
    <xf numFmtId="0" fontId="3" fillId="0" borderId="0" xfId="0" applyFont="1" applyAlignment="1">
      <alignment horizontal="left" vertical="top" wrapText="1"/>
    </xf>
    <xf numFmtId="0" fontId="7" fillId="4" borderId="2" xfId="0" applyFont="1" applyFill="1" applyBorder="1" applyAlignment="1">
      <alignment horizontal="center" vertical="center" wrapText="1"/>
    </xf>
    <xf numFmtId="167" fontId="21" fillId="4" borderId="2" xfId="0" applyNumberFormat="1" applyFont="1" applyFill="1" applyBorder="1" applyAlignment="1">
      <alignment horizontal="center" vertical="center" wrapText="1"/>
    </xf>
    <xf numFmtId="0" fontId="31" fillId="5" borderId="10" xfId="0" applyFont="1" applyFill="1" applyBorder="1" applyAlignment="1">
      <alignment horizontal="left" vertical="center"/>
    </xf>
    <xf numFmtId="0" fontId="31" fillId="5" borderId="11" xfId="0" applyFont="1" applyFill="1" applyBorder="1" applyAlignment="1">
      <alignment horizontal="left" vertical="center"/>
    </xf>
    <xf numFmtId="0" fontId="31" fillId="5" borderId="12" xfId="0" applyFont="1" applyFill="1" applyBorder="1" applyAlignment="1">
      <alignment horizontal="left" vertical="center"/>
    </xf>
    <xf numFmtId="0" fontId="21" fillId="0" borderId="19" xfId="0" applyFont="1" applyBorder="1" applyAlignment="1">
      <alignment horizontal="left" wrapText="1"/>
    </xf>
    <xf numFmtId="0" fontId="21" fillId="0" borderId="0" xfId="0" applyFont="1" applyBorder="1" applyAlignment="1">
      <alignment horizontal="left" wrapText="1"/>
    </xf>
    <xf numFmtId="0" fontId="21" fillId="0" borderId="20" xfId="0" applyFont="1" applyBorder="1" applyAlignment="1">
      <alignment horizontal="left"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20" xfId="0" applyFont="1" applyBorder="1" applyAlignment="1">
      <alignment horizontal="left" vertical="top" wrapText="1"/>
    </xf>
    <xf numFmtId="0" fontId="3" fillId="0" borderId="19"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left"/>
    </xf>
    <xf numFmtId="0" fontId="33" fillId="5" borderId="10" xfId="0" applyFont="1" applyFill="1" applyBorder="1" applyAlignment="1">
      <alignment horizontal="left" vertical="center"/>
    </xf>
    <xf numFmtId="0" fontId="33" fillId="5" borderId="11" xfId="0" applyFont="1" applyFill="1" applyBorder="1" applyAlignment="1">
      <alignment horizontal="left" vertical="center"/>
    </xf>
    <xf numFmtId="0" fontId="33" fillId="5" borderId="12" xfId="0" applyFont="1" applyFill="1" applyBorder="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8" fillId="0" borderId="13" xfId="0" quotePrefix="1" applyFont="1" applyFill="1" applyBorder="1" applyAlignment="1">
      <alignment horizontal="left" vertical="center"/>
    </xf>
    <xf numFmtId="0" fontId="8" fillId="0" borderId="14" xfId="0" quotePrefix="1" applyFont="1" applyFill="1" applyBorder="1" applyAlignment="1">
      <alignment horizontal="left" vertical="center"/>
    </xf>
    <xf numFmtId="0" fontId="8" fillId="0" borderId="15" xfId="0" quotePrefix="1" applyFont="1" applyFill="1" applyBorder="1" applyAlignment="1">
      <alignment horizontal="left" vertical="center"/>
    </xf>
  </cellXfs>
  <cellStyles count="4">
    <cellStyle name="Euro" xfId="2"/>
    <cellStyle name="Milliers" xfId="1" builtinId="3"/>
    <cellStyle name="Normal" xfId="0" builtinId="0"/>
    <cellStyle name="Pourcentage" xfId="3" builtinId="5"/>
  </cellStyles>
  <dxfs count="0"/>
  <tableStyles count="0" defaultTableStyle="TableStyleMedium2" defaultPivotStyle="PivotStyleLight16"/>
  <colors>
    <mruColors>
      <color rgb="FF008080"/>
      <color rgb="FFD0CECE"/>
      <color rgb="FFD9D9D9"/>
      <color rgb="FFCC0066"/>
      <color rgb="FF0099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28575</xdr:rowOff>
        </xdr:from>
        <xdr:to>
          <xdr:col>0</xdr:col>
          <xdr:colOff>190500</xdr:colOff>
          <xdr:row>8</xdr:row>
          <xdr:rowOff>228600</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28575</xdr:rowOff>
        </xdr:from>
        <xdr:to>
          <xdr:col>0</xdr:col>
          <xdr:colOff>190500</xdr:colOff>
          <xdr:row>9</xdr:row>
          <xdr:rowOff>228600</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0</xdr:col>
          <xdr:colOff>190500</xdr:colOff>
          <xdr:row>14</xdr:row>
          <xdr:rowOff>219075</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28575</xdr:rowOff>
        </xdr:from>
        <xdr:to>
          <xdr:col>0</xdr:col>
          <xdr:colOff>190500</xdr:colOff>
          <xdr:row>10</xdr:row>
          <xdr:rowOff>228600</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0</xdr:col>
          <xdr:colOff>190500</xdr:colOff>
          <xdr:row>25</xdr:row>
          <xdr:rowOff>219075</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28575</xdr:rowOff>
        </xdr:from>
        <xdr:to>
          <xdr:col>2</xdr:col>
          <xdr:colOff>190500</xdr:colOff>
          <xdr:row>8</xdr:row>
          <xdr:rowOff>228600</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xdr:rowOff>
        </xdr:from>
        <xdr:to>
          <xdr:col>0</xdr:col>
          <xdr:colOff>190500</xdr:colOff>
          <xdr:row>20</xdr:row>
          <xdr:rowOff>219075</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19050</xdr:rowOff>
        </xdr:from>
        <xdr:to>
          <xdr:col>0</xdr:col>
          <xdr:colOff>190500</xdr:colOff>
          <xdr:row>40</xdr:row>
          <xdr:rowOff>219075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19050</xdr:rowOff>
        </xdr:from>
        <xdr:to>
          <xdr:col>0</xdr:col>
          <xdr:colOff>190500</xdr:colOff>
          <xdr:row>41</xdr:row>
          <xdr:rowOff>219075</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19050</xdr:rowOff>
        </xdr:from>
        <xdr:to>
          <xdr:col>0</xdr:col>
          <xdr:colOff>190500</xdr:colOff>
          <xdr:row>40</xdr:row>
          <xdr:rowOff>219075</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28575</xdr:rowOff>
        </xdr:from>
        <xdr:to>
          <xdr:col>4</xdr:col>
          <xdr:colOff>190500</xdr:colOff>
          <xdr:row>8</xdr:row>
          <xdr:rowOff>228600</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zoomScaleNormal="100" workbookViewId="0">
      <selection sqref="A1:F30"/>
    </sheetView>
  </sheetViews>
  <sheetFormatPr baseColWidth="10" defaultColWidth="11.42578125" defaultRowHeight="12.75" x14ac:dyDescent="0.2"/>
  <cols>
    <col min="1" max="1" width="30.7109375" style="2" customWidth="1"/>
    <col min="2" max="2" width="20.7109375" style="2" customWidth="1"/>
    <col min="3" max="3" width="18.85546875" style="2" customWidth="1"/>
    <col min="4" max="6" width="21.7109375" style="2" customWidth="1"/>
    <col min="7" max="16384" width="11.42578125" style="2"/>
  </cols>
  <sheetData>
    <row r="1" spans="1:7" ht="17.25" customHeight="1" x14ac:dyDescent="0.2">
      <c r="A1" s="144" t="s">
        <v>48</v>
      </c>
      <c r="B1" s="144"/>
      <c r="C1" s="144"/>
      <c r="D1" s="144"/>
      <c r="E1" s="144"/>
      <c r="F1" s="144"/>
    </row>
    <row r="2" spans="1:7" s="3" customFormat="1" x14ac:dyDescent="0.2">
      <c r="A2" s="1"/>
      <c r="B2" s="1"/>
      <c r="C2" s="1"/>
      <c r="F2" s="74" t="s">
        <v>81</v>
      </c>
    </row>
    <row r="3" spans="1:7" s="25" customFormat="1" ht="15" customHeight="1" x14ac:dyDescent="0.25">
      <c r="A3" s="20" t="s">
        <v>6</v>
      </c>
      <c r="B3" s="146"/>
      <c r="C3" s="146"/>
      <c r="D3" s="146"/>
      <c r="E3" s="146"/>
      <c r="F3" s="147"/>
      <c r="G3" s="11"/>
    </row>
    <row r="4" spans="1:7" s="25" customFormat="1" ht="15" customHeight="1" x14ac:dyDescent="0.25">
      <c r="A4" s="21" t="s">
        <v>31</v>
      </c>
      <c r="B4" s="148"/>
      <c r="C4" s="148"/>
      <c r="D4" s="148"/>
      <c r="E4" s="148"/>
      <c r="F4" s="149"/>
      <c r="G4" s="11"/>
    </row>
    <row r="5" spans="1:7" s="25" customFormat="1" ht="15" customHeight="1" x14ac:dyDescent="0.25">
      <c r="A5" s="58"/>
      <c r="B5" s="58"/>
      <c r="C5" s="58"/>
      <c r="D5" s="59"/>
      <c r="E5" s="59"/>
      <c r="F5" s="59"/>
      <c r="G5" s="11"/>
    </row>
    <row r="6" spans="1:7" s="4" customFormat="1" ht="11.25" customHeight="1" x14ac:dyDescent="0.25">
      <c r="A6" s="145"/>
      <c r="B6" s="145"/>
      <c r="C6" s="145"/>
      <c r="D6" s="145"/>
      <c r="E6" s="145"/>
      <c r="F6" s="145"/>
    </row>
    <row r="7" spans="1:7" s="4" customFormat="1" ht="24" customHeight="1" x14ac:dyDescent="0.25">
      <c r="A7" s="34" t="s">
        <v>66</v>
      </c>
      <c r="B7" s="34" t="s">
        <v>65</v>
      </c>
      <c r="C7" s="34" t="s">
        <v>67</v>
      </c>
      <c r="D7" s="35" t="s">
        <v>4</v>
      </c>
      <c r="E7" s="35" t="s">
        <v>22</v>
      </c>
      <c r="F7" s="35" t="s">
        <v>5</v>
      </c>
    </row>
    <row r="8" spans="1:7" ht="22.5" customHeight="1" x14ac:dyDescent="0.2">
      <c r="A8" s="136"/>
      <c r="B8" s="136"/>
      <c r="C8" s="136"/>
      <c r="D8" s="137"/>
      <c r="E8" s="138"/>
      <c r="F8" s="45" t="str">
        <f t="shared" ref="F8:F28" si="0">IF(D8=0,"€",D8+E8)</f>
        <v>€</v>
      </c>
    </row>
    <row r="9" spans="1:7" ht="22.5" customHeight="1" x14ac:dyDescent="0.2">
      <c r="A9" s="136"/>
      <c r="B9" s="136"/>
      <c r="C9" s="136"/>
      <c r="D9" s="137"/>
      <c r="E9" s="138"/>
      <c r="F9" s="45" t="str">
        <f t="shared" si="0"/>
        <v>€</v>
      </c>
    </row>
    <row r="10" spans="1:7" ht="22.5" customHeight="1" x14ac:dyDescent="0.2">
      <c r="A10" s="136"/>
      <c r="B10" s="136"/>
      <c r="C10" s="136"/>
      <c r="D10" s="137"/>
      <c r="E10" s="138"/>
      <c r="F10" s="45" t="str">
        <f t="shared" si="0"/>
        <v>€</v>
      </c>
    </row>
    <row r="11" spans="1:7" ht="22.5" customHeight="1" x14ac:dyDescent="0.2">
      <c r="A11" s="136"/>
      <c r="B11" s="136"/>
      <c r="C11" s="136"/>
      <c r="D11" s="137"/>
      <c r="E11" s="138"/>
      <c r="F11" s="45" t="str">
        <f t="shared" si="0"/>
        <v>€</v>
      </c>
    </row>
    <row r="12" spans="1:7" ht="22.5" customHeight="1" x14ac:dyDescent="0.2">
      <c r="A12" s="136"/>
      <c r="B12" s="136"/>
      <c r="C12" s="136"/>
      <c r="D12" s="137"/>
      <c r="E12" s="138"/>
      <c r="F12" s="45" t="str">
        <f t="shared" si="0"/>
        <v>€</v>
      </c>
    </row>
    <row r="13" spans="1:7" ht="22.5" customHeight="1" x14ac:dyDescent="0.2">
      <c r="A13" s="136"/>
      <c r="B13" s="136"/>
      <c r="C13" s="136"/>
      <c r="D13" s="137"/>
      <c r="E13" s="138"/>
      <c r="F13" s="45" t="str">
        <f t="shared" si="0"/>
        <v>€</v>
      </c>
    </row>
    <row r="14" spans="1:7" ht="22.5" customHeight="1" x14ac:dyDescent="0.2">
      <c r="A14" s="136"/>
      <c r="B14" s="136"/>
      <c r="C14" s="136"/>
      <c r="D14" s="137"/>
      <c r="E14" s="138"/>
      <c r="F14" s="45" t="str">
        <f t="shared" si="0"/>
        <v>€</v>
      </c>
    </row>
    <row r="15" spans="1:7" ht="22.5" customHeight="1" x14ac:dyDescent="0.2">
      <c r="A15" s="136"/>
      <c r="B15" s="136"/>
      <c r="C15" s="136"/>
      <c r="D15" s="137"/>
      <c r="E15" s="138"/>
      <c r="F15" s="45" t="str">
        <f t="shared" si="0"/>
        <v>€</v>
      </c>
    </row>
    <row r="16" spans="1:7" ht="22.5" customHeight="1" x14ac:dyDescent="0.2">
      <c r="A16" s="136"/>
      <c r="B16" s="136"/>
      <c r="C16" s="136"/>
      <c r="D16" s="137"/>
      <c r="E16" s="138"/>
      <c r="F16" s="45" t="str">
        <f t="shared" si="0"/>
        <v>€</v>
      </c>
    </row>
    <row r="17" spans="1:6" ht="22.5" customHeight="1" x14ac:dyDescent="0.2">
      <c r="A17" s="136"/>
      <c r="B17" s="136"/>
      <c r="C17" s="136"/>
      <c r="D17" s="137"/>
      <c r="E17" s="138"/>
      <c r="F17" s="45" t="str">
        <f t="shared" si="0"/>
        <v>€</v>
      </c>
    </row>
    <row r="18" spans="1:6" ht="22.5" customHeight="1" x14ac:dyDescent="0.2">
      <c r="A18" s="136"/>
      <c r="B18" s="136"/>
      <c r="C18" s="136"/>
      <c r="D18" s="137"/>
      <c r="E18" s="138"/>
      <c r="F18" s="45" t="str">
        <f t="shared" si="0"/>
        <v>€</v>
      </c>
    </row>
    <row r="19" spans="1:6" ht="22.5" customHeight="1" x14ac:dyDescent="0.2">
      <c r="A19" s="136"/>
      <c r="B19" s="136"/>
      <c r="C19" s="136"/>
      <c r="D19" s="137"/>
      <c r="E19" s="138"/>
      <c r="F19" s="45" t="str">
        <f t="shared" si="0"/>
        <v>€</v>
      </c>
    </row>
    <row r="20" spans="1:6" ht="22.5" customHeight="1" x14ac:dyDescent="0.2">
      <c r="A20" s="136"/>
      <c r="B20" s="136"/>
      <c r="C20" s="136"/>
      <c r="D20" s="137"/>
      <c r="E20" s="138"/>
      <c r="F20" s="45" t="str">
        <f t="shared" si="0"/>
        <v>€</v>
      </c>
    </row>
    <row r="21" spans="1:6" ht="22.5" customHeight="1" x14ac:dyDescent="0.2">
      <c r="A21" s="136"/>
      <c r="B21" s="136"/>
      <c r="C21" s="136"/>
      <c r="D21" s="137"/>
      <c r="E21" s="138"/>
      <c r="F21" s="45" t="str">
        <f t="shared" ref="F21:F24" si="1">IF(D21=0,"€",D21+E21)</f>
        <v>€</v>
      </c>
    </row>
    <row r="22" spans="1:6" ht="22.5" customHeight="1" x14ac:dyDescent="0.2">
      <c r="A22" s="136"/>
      <c r="B22" s="136"/>
      <c r="C22" s="136"/>
      <c r="D22" s="137"/>
      <c r="E22" s="138"/>
      <c r="F22" s="45" t="str">
        <f t="shared" si="1"/>
        <v>€</v>
      </c>
    </row>
    <row r="23" spans="1:6" ht="22.5" customHeight="1" x14ac:dyDescent="0.2">
      <c r="A23" s="136"/>
      <c r="B23" s="136"/>
      <c r="C23" s="136"/>
      <c r="D23" s="137"/>
      <c r="E23" s="138"/>
      <c r="F23" s="45" t="str">
        <f t="shared" si="1"/>
        <v>€</v>
      </c>
    </row>
    <row r="24" spans="1:6" ht="22.5" customHeight="1" x14ac:dyDescent="0.2">
      <c r="A24" s="136"/>
      <c r="B24" s="136"/>
      <c r="C24" s="136"/>
      <c r="D24" s="137"/>
      <c r="E24" s="138"/>
      <c r="F24" s="45" t="str">
        <f t="shared" si="1"/>
        <v>€</v>
      </c>
    </row>
    <row r="25" spans="1:6" ht="22.5" customHeight="1" x14ac:dyDescent="0.2">
      <c r="A25" s="136"/>
      <c r="B25" s="136"/>
      <c r="C25" s="136"/>
      <c r="D25" s="137"/>
      <c r="E25" s="138"/>
      <c r="F25" s="45" t="str">
        <f t="shared" si="0"/>
        <v>€</v>
      </c>
    </row>
    <row r="26" spans="1:6" ht="22.5" customHeight="1" x14ac:dyDescent="0.2">
      <c r="A26" s="136"/>
      <c r="B26" s="136"/>
      <c r="C26" s="136"/>
      <c r="D26" s="137"/>
      <c r="E26" s="138"/>
      <c r="F26" s="45" t="str">
        <f t="shared" si="0"/>
        <v>€</v>
      </c>
    </row>
    <row r="27" spans="1:6" ht="22.5" customHeight="1" x14ac:dyDescent="0.2">
      <c r="A27" s="136"/>
      <c r="B27" s="136"/>
      <c r="C27" s="136"/>
      <c r="D27" s="137"/>
      <c r="E27" s="138"/>
      <c r="F27" s="45" t="str">
        <f t="shared" si="0"/>
        <v>€</v>
      </c>
    </row>
    <row r="28" spans="1:6" ht="22.5" customHeight="1" x14ac:dyDescent="0.2">
      <c r="A28" s="136"/>
      <c r="B28" s="136"/>
      <c r="C28" s="136"/>
      <c r="D28" s="137"/>
      <c r="E28" s="138"/>
      <c r="F28" s="45" t="str">
        <f t="shared" si="0"/>
        <v>€</v>
      </c>
    </row>
    <row r="29" spans="1:6" ht="22.5" customHeight="1" x14ac:dyDescent="0.2">
      <c r="A29" s="142" t="s">
        <v>0</v>
      </c>
      <c r="B29" s="143"/>
      <c r="C29" s="143"/>
      <c r="D29" s="46" t="str">
        <f>IF(D8=0,"€",SUM(D8:D28))</f>
        <v>€</v>
      </c>
      <c r="E29" s="46" t="str">
        <f>IF(E8=0,"€",SUM(E8:E28))</f>
        <v>€</v>
      </c>
      <c r="F29" s="47" t="str">
        <f>IF(F8="€","€",SUM(F8:F28))</f>
        <v>€</v>
      </c>
    </row>
    <row r="30" spans="1:6" s="4" customFormat="1" ht="20.100000000000001" customHeight="1" x14ac:dyDescent="0.25">
      <c r="A30" s="43" t="s">
        <v>51</v>
      </c>
      <c r="B30" s="43"/>
      <c r="C30" s="43"/>
    </row>
    <row r="31" spans="1:6" x14ac:dyDescent="0.2">
      <c r="A31" s="80"/>
      <c r="B31" s="80"/>
      <c r="C31" s="80"/>
    </row>
  </sheetData>
  <sheetProtection formatCells="0" formatColumns="0" formatRows="0" insertColumns="0" insertRows="0" insertHyperlinks="0" deleteColumns="0" deleteRows="0" sort="0" autoFilter="0"/>
  <protectedRanges>
    <protectedRange sqref="A8:E28" name="Plage1"/>
  </protectedRanges>
  <mergeCells count="5">
    <mergeCell ref="A29:C29"/>
    <mergeCell ref="A1:F1"/>
    <mergeCell ref="A6:F6"/>
    <mergeCell ref="B3:F3"/>
    <mergeCell ref="B4:F4"/>
  </mergeCells>
  <pageMargins left="0.39370078740157483" right="0.39370078740157483" top="0.39370078740157483" bottom="0.3937007874015748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90" zoomScaleNormal="90" workbookViewId="0">
      <selection activeCell="E13" sqref="E13"/>
    </sheetView>
  </sheetViews>
  <sheetFormatPr baseColWidth="10" defaultColWidth="11.42578125" defaultRowHeight="12.75" x14ac:dyDescent="0.2"/>
  <cols>
    <col min="1" max="1" width="27.85546875" style="2" customWidth="1"/>
    <col min="2" max="2" width="14.5703125" style="2" customWidth="1"/>
    <col min="3" max="3" width="14.85546875" style="2" customWidth="1"/>
    <col min="4" max="4" width="17" style="2" customWidth="1"/>
    <col min="5" max="5" width="17.85546875" style="2" customWidth="1"/>
    <col min="6" max="7" width="18.42578125" style="2" customWidth="1"/>
    <col min="8" max="8" width="17.28515625" style="2" customWidth="1"/>
    <col min="9" max="9" width="19" style="2" customWidth="1"/>
    <col min="10" max="10" width="17" style="2" customWidth="1"/>
    <col min="11" max="11" width="16.85546875" style="2" customWidth="1"/>
    <col min="12" max="12" width="15.28515625" style="2" customWidth="1"/>
    <col min="13" max="16384" width="11.42578125" style="2"/>
  </cols>
  <sheetData>
    <row r="1" spans="1:12" ht="17.25" customHeight="1" x14ac:dyDescent="0.2">
      <c r="A1" s="144" t="s">
        <v>52</v>
      </c>
      <c r="B1" s="144"/>
      <c r="C1" s="144"/>
      <c r="D1" s="144"/>
      <c r="E1" s="144"/>
      <c r="F1" s="144"/>
      <c r="G1" s="144"/>
      <c r="H1" s="144"/>
      <c r="I1" s="144"/>
      <c r="J1" s="144"/>
      <c r="K1" s="79"/>
      <c r="L1" s="79"/>
    </row>
    <row r="2" spans="1:12" s="3" customFormat="1" x14ac:dyDescent="0.2">
      <c r="A2" s="1"/>
      <c r="B2" s="1"/>
      <c r="J2" s="73"/>
      <c r="K2" s="73"/>
      <c r="L2" s="114" t="str">
        <f>'Annexe 1a devis'!F2</f>
        <v>version : 26-06-2017</v>
      </c>
    </row>
    <row r="3" spans="1:12" s="25" customFormat="1" ht="15" customHeight="1" x14ac:dyDescent="0.25">
      <c r="A3" s="20" t="s">
        <v>6</v>
      </c>
      <c r="B3" s="99" t="str">
        <f>IF('Annexe 1a devis'!B3="","",'Annexe 1a devis'!B3)</f>
        <v/>
      </c>
      <c r="C3" s="153">
        <f>SUM('Annexe 1a devis'!B3:F3)</f>
        <v>0</v>
      </c>
      <c r="D3" s="153"/>
      <c r="E3" s="153"/>
      <c r="F3" s="153"/>
      <c r="G3" s="153"/>
      <c r="H3" s="153"/>
      <c r="I3" s="153"/>
      <c r="J3" s="153"/>
      <c r="K3" s="133"/>
      <c r="L3" s="81"/>
    </row>
    <row r="4" spans="1:12" s="25" customFormat="1" ht="15" customHeight="1" x14ac:dyDescent="0.25">
      <c r="A4" s="21" t="s">
        <v>31</v>
      </c>
      <c r="B4" s="135" t="str">
        <f>IF('Annexe 1a devis'!B4="","",'Annexe 1a devis'!B4)</f>
        <v/>
      </c>
      <c r="C4" s="154">
        <f>SUM('Annexe 1a devis'!B4:F4)</f>
        <v>0</v>
      </c>
      <c r="D4" s="154"/>
      <c r="E4" s="154"/>
      <c r="F4" s="154"/>
      <c r="G4" s="154"/>
      <c r="H4" s="154"/>
      <c r="I4" s="154"/>
      <c r="J4" s="154"/>
      <c r="K4" s="134"/>
      <c r="L4" s="82"/>
    </row>
    <row r="5" spans="1:12" s="25" customFormat="1" ht="15" customHeight="1" x14ac:dyDescent="0.25">
      <c r="A5" s="58"/>
      <c r="B5" s="58"/>
      <c r="C5" s="59"/>
      <c r="D5" s="59"/>
      <c r="E5" s="59"/>
      <c r="F5" s="59"/>
      <c r="G5" s="59"/>
      <c r="H5" s="59"/>
      <c r="I5" s="59"/>
      <c r="J5" s="59"/>
      <c r="K5" s="59"/>
      <c r="L5" s="11"/>
    </row>
    <row r="6" spans="1:12" s="4" customFormat="1" ht="14.25" customHeight="1" x14ac:dyDescent="0.25">
      <c r="A6" s="155" t="s">
        <v>68</v>
      </c>
      <c r="B6" s="155" t="s">
        <v>65</v>
      </c>
      <c r="C6" s="155" t="s">
        <v>69</v>
      </c>
      <c r="D6" s="150" t="s">
        <v>72</v>
      </c>
      <c r="E6" s="150" t="s">
        <v>73</v>
      </c>
      <c r="F6" s="152" t="s">
        <v>76</v>
      </c>
      <c r="G6" s="152"/>
      <c r="H6" s="152"/>
      <c r="I6" s="152"/>
      <c r="J6" s="150" t="s">
        <v>50</v>
      </c>
      <c r="K6" s="150" t="s">
        <v>78</v>
      </c>
      <c r="L6" s="150" t="s">
        <v>5</v>
      </c>
    </row>
    <row r="7" spans="1:12" s="4" customFormat="1" ht="24" customHeight="1" x14ac:dyDescent="0.25">
      <c r="A7" s="155"/>
      <c r="B7" s="155"/>
      <c r="C7" s="155"/>
      <c r="D7" s="151"/>
      <c r="E7" s="151"/>
      <c r="F7" s="108" t="s">
        <v>74</v>
      </c>
      <c r="G7" s="108" t="s">
        <v>77</v>
      </c>
      <c r="H7" s="108" t="s">
        <v>75</v>
      </c>
      <c r="I7" s="108" t="s">
        <v>49</v>
      </c>
      <c r="J7" s="151"/>
      <c r="K7" s="151"/>
      <c r="L7" s="151"/>
    </row>
    <row r="8" spans="1:12" ht="22.5" customHeight="1" x14ac:dyDescent="0.2">
      <c r="A8" s="139"/>
      <c r="B8" s="139"/>
      <c r="C8" s="107"/>
      <c r="D8" s="137"/>
      <c r="E8" s="138"/>
      <c r="F8" s="138"/>
      <c r="G8" s="138"/>
      <c r="H8" s="140" t="str">
        <f>IF(F8&lt;&gt;0,ROUND(F8/G8,4),"")</f>
        <v/>
      </c>
      <c r="I8" s="138"/>
      <c r="J8" s="83" t="str">
        <f>IF(D8=0,"€",ROUND(D8*H8,2))</f>
        <v>€</v>
      </c>
      <c r="K8" s="83" t="str">
        <f>IF(E8=0,"€",ROUND(E8*H8,2))</f>
        <v>€</v>
      </c>
      <c r="L8" s="45" t="str">
        <f t="shared" ref="L8:L28" si="0">IF(E8=0,"€",E8+J8)</f>
        <v>€</v>
      </c>
    </row>
    <row r="9" spans="1:12" ht="22.5" customHeight="1" x14ac:dyDescent="0.2">
      <c r="A9" s="136"/>
      <c r="B9" s="136"/>
      <c r="C9" s="19"/>
      <c r="D9" s="137"/>
      <c r="E9" s="138"/>
      <c r="F9" s="138"/>
      <c r="G9" s="138"/>
      <c r="H9" s="140" t="str">
        <f t="shared" ref="H9:H28" si="1">IF(F9&lt;&gt;0,ROUND(F9/G9,2),"")</f>
        <v/>
      </c>
      <c r="I9" s="138"/>
      <c r="J9" s="83" t="str">
        <f t="shared" ref="J9:J28" si="2">IF(D9=0,"€",D9*H9)</f>
        <v>€</v>
      </c>
      <c r="K9" s="83" t="str">
        <f t="shared" ref="K9:K28" si="3">IF(E9=0,"€",ROUND(E9*H9,2))</f>
        <v>€</v>
      </c>
      <c r="L9" s="45" t="str">
        <f t="shared" si="0"/>
        <v>€</v>
      </c>
    </row>
    <row r="10" spans="1:12" ht="22.5" customHeight="1" x14ac:dyDescent="0.2">
      <c r="A10" s="136"/>
      <c r="B10" s="136"/>
      <c r="C10" s="19"/>
      <c r="D10" s="137"/>
      <c r="E10" s="138"/>
      <c r="F10" s="138"/>
      <c r="G10" s="138"/>
      <c r="H10" s="140" t="str">
        <f t="shared" si="1"/>
        <v/>
      </c>
      <c r="I10" s="138"/>
      <c r="J10" s="83" t="str">
        <f t="shared" si="2"/>
        <v>€</v>
      </c>
      <c r="K10" s="83" t="str">
        <f t="shared" si="3"/>
        <v>€</v>
      </c>
      <c r="L10" s="45" t="str">
        <f t="shared" si="0"/>
        <v>€</v>
      </c>
    </row>
    <row r="11" spans="1:12" ht="22.5" customHeight="1" x14ac:dyDescent="0.2">
      <c r="A11" s="136"/>
      <c r="B11" s="136"/>
      <c r="C11" s="19"/>
      <c r="D11" s="137"/>
      <c r="E11" s="138"/>
      <c r="F11" s="138"/>
      <c r="G11" s="138"/>
      <c r="H11" s="140" t="str">
        <f t="shared" si="1"/>
        <v/>
      </c>
      <c r="I11" s="138"/>
      <c r="J11" s="83" t="str">
        <f t="shared" si="2"/>
        <v>€</v>
      </c>
      <c r="K11" s="83" t="str">
        <f t="shared" si="3"/>
        <v>€</v>
      </c>
      <c r="L11" s="45" t="str">
        <f t="shared" si="0"/>
        <v>€</v>
      </c>
    </row>
    <row r="12" spans="1:12" ht="22.5" customHeight="1" x14ac:dyDescent="0.2">
      <c r="A12" s="136"/>
      <c r="B12" s="136"/>
      <c r="C12" s="19"/>
      <c r="D12" s="137"/>
      <c r="E12" s="138"/>
      <c r="F12" s="138"/>
      <c r="G12" s="138"/>
      <c r="H12" s="140" t="str">
        <f t="shared" si="1"/>
        <v/>
      </c>
      <c r="I12" s="138"/>
      <c r="J12" s="83" t="str">
        <f t="shared" si="2"/>
        <v>€</v>
      </c>
      <c r="K12" s="83" t="str">
        <f t="shared" si="3"/>
        <v>€</v>
      </c>
      <c r="L12" s="45" t="str">
        <f t="shared" si="0"/>
        <v>€</v>
      </c>
    </row>
    <row r="13" spans="1:12" ht="22.5" customHeight="1" x14ac:dyDescent="0.2">
      <c r="A13" s="136"/>
      <c r="B13" s="136"/>
      <c r="C13" s="19"/>
      <c r="D13" s="137"/>
      <c r="E13" s="138"/>
      <c r="F13" s="138"/>
      <c r="G13" s="138"/>
      <c r="H13" s="140" t="str">
        <f t="shared" si="1"/>
        <v/>
      </c>
      <c r="I13" s="138"/>
      <c r="J13" s="83" t="str">
        <f t="shared" si="2"/>
        <v>€</v>
      </c>
      <c r="K13" s="83" t="str">
        <f t="shared" si="3"/>
        <v>€</v>
      </c>
      <c r="L13" s="45" t="str">
        <f t="shared" si="0"/>
        <v>€</v>
      </c>
    </row>
    <row r="14" spans="1:12" ht="22.5" customHeight="1" x14ac:dyDescent="0.2">
      <c r="A14" s="136"/>
      <c r="B14" s="136"/>
      <c r="C14" s="19"/>
      <c r="D14" s="137"/>
      <c r="E14" s="138"/>
      <c r="F14" s="138"/>
      <c r="G14" s="138"/>
      <c r="H14" s="140" t="str">
        <f t="shared" si="1"/>
        <v/>
      </c>
      <c r="I14" s="138"/>
      <c r="J14" s="83" t="str">
        <f t="shared" si="2"/>
        <v>€</v>
      </c>
      <c r="K14" s="83" t="str">
        <f t="shared" si="3"/>
        <v>€</v>
      </c>
      <c r="L14" s="45" t="str">
        <f t="shared" si="0"/>
        <v>€</v>
      </c>
    </row>
    <row r="15" spans="1:12" ht="22.5" customHeight="1" x14ac:dyDescent="0.2">
      <c r="A15" s="136"/>
      <c r="B15" s="136"/>
      <c r="C15" s="19"/>
      <c r="D15" s="137"/>
      <c r="E15" s="138"/>
      <c r="F15" s="138"/>
      <c r="G15" s="138"/>
      <c r="H15" s="140" t="str">
        <f t="shared" si="1"/>
        <v/>
      </c>
      <c r="I15" s="138"/>
      <c r="J15" s="83" t="str">
        <f t="shared" si="2"/>
        <v>€</v>
      </c>
      <c r="K15" s="83" t="str">
        <f t="shared" si="3"/>
        <v>€</v>
      </c>
      <c r="L15" s="45" t="str">
        <f t="shared" si="0"/>
        <v>€</v>
      </c>
    </row>
    <row r="16" spans="1:12" ht="22.5" customHeight="1" x14ac:dyDescent="0.2">
      <c r="A16" s="136"/>
      <c r="B16" s="136"/>
      <c r="C16" s="19"/>
      <c r="D16" s="137"/>
      <c r="E16" s="138"/>
      <c r="F16" s="138"/>
      <c r="G16" s="138"/>
      <c r="H16" s="140" t="str">
        <f t="shared" si="1"/>
        <v/>
      </c>
      <c r="I16" s="138"/>
      <c r="J16" s="83" t="str">
        <f t="shared" si="2"/>
        <v>€</v>
      </c>
      <c r="K16" s="83" t="str">
        <f t="shared" si="3"/>
        <v>€</v>
      </c>
      <c r="L16" s="45" t="str">
        <f t="shared" si="0"/>
        <v>€</v>
      </c>
    </row>
    <row r="17" spans="1:12" ht="22.5" customHeight="1" x14ac:dyDescent="0.2">
      <c r="A17" s="136"/>
      <c r="B17" s="136"/>
      <c r="C17" s="19"/>
      <c r="D17" s="137"/>
      <c r="E17" s="138"/>
      <c r="F17" s="138"/>
      <c r="G17" s="138"/>
      <c r="H17" s="140" t="str">
        <f t="shared" si="1"/>
        <v/>
      </c>
      <c r="I17" s="138"/>
      <c r="J17" s="83" t="str">
        <f t="shared" si="2"/>
        <v>€</v>
      </c>
      <c r="K17" s="83" t="str">
        <f t="shared" si="3"/>
        <v>€</v>
      </c>
      <c r="L17" s="45" t="str">
        <f t="shared" si="0"/>
        <v>€</v>
      </c>
    </row>
    <row r="18" spans="1:12" ht="22.5" customHeight="1" x14ac:dyDescent="0.2">
      <c r="A18" s="136"/>
      <c r="B18" s="136"/>
      <c r="C18" s="19"/>
      <c r="D18" s="137"/>
      <c r="E18" s="138"/>
      <c r="F18" s="138"/>
      <c r="G18" s="138"/>
      <c r="H18" s="140" t="str">
        <f t="shared" si="1"/>
        <v/>
      </c>
      <c r="I18" s="138"/>
      <c r="J18" s="83" t="str">
        <f t="shared" si="2"/>
        <v>€</v>
      </c>
      <c r="K18" s="83" t="str">
        <f t="shared" si="3"/>
        <v>€</v>
      </c>
      <c r="L18" s="45" t="str">
        <f t="shared" si="0"/>
        <v>€</v>
      </c>
    </row>
    <row r="19" spans="1:12" ht="22.5" customHeight="1" x14ac:dyDescent="0.2">
      <c r="A19" s="136"/>
      <c r="B19" s="136"/>
      <c r="C19" s="19"/>
      <c r="D19" s="137"/>
      <c r="E19" s="138"/>
      <c r="F19" s="138"/>
      <c r="G19" s="138"/>
      <c r="H19" s="140" t="str">
        <f t="shared" si="1"/>
        <v/>
      </c>
      <c r="I19" s="138"/>
      <c r="J19" s="83" t="str">
        <f t="shared" si="2"/>
        <v>€</v>
      </c>
      <c r="K19" s="83" t="str">
        <f t="shared" si="3"/>
        <v>€</v>
      </c>
      <c r="L19" s="45" t="str">
        <f t="shared" si="0"/>
        <v>€</v>
      </c>
    </row>
    <row r="20" spans="1:12" ht="22.5" customHeight="1" x14ac:dyDescent="0.2">
      <c r="A20" s="136"/>
      <c r="B20" s="136"/>
      <c r="C20" s="19"/>
      <c r="D20" s="137"/>
      <c r="E20" s="138"/>
      <c r="F20" s="138"/>
      <c r="G20" s="138"/>
      <c r="H20" s="140" t="str">
        <f t="shared" si="1"/>
        <v/>
      </c>
      <c r="I20" s="138"/>
      <c r="J20" s="83" t="str">
        <f t="shared" si="2"/>
        <v>€</v>
      </c>
      <c r="K20" s="83" t="str">
        <f t="shared" si="3"/>
        <v>€</v>
      </c>
      <c r="L20" s="45" t="str">
        <f t="shared" si="0"/>
        <v>€</v>
      </c>
    </row>
    <row r="21" spans="1:12" ht="22.5" customHeight="1" x14ac:dyDescent="0.2">
      <c r="A21" s="136"/>
      <c r="B21" s="136"/>
      <c r="C21" s="19"/>
      <c r="D21" s="137"/>
      <c r="E21" s="138"/>
      <c r="F21" s="138"/>
      <c r="G21" s="138"/>
      <c r="H21" s="140" t="str">
        <f t="shared" si="1"/>
        <v/>
      </c>
      <c r="I21" s="138"/>
      <c r="J21" s="83" t="str">
        <f t="shared" si="2"/>
        <v>€</v>
      </c>
      <c r="K21" s="83" t="str">
        <f t="shared" si="3"/>
        <v>€</v>
      </c>
      <c r="L21" s="45" t="str">
        <f t="shared" si="0"/>
        <v>€</v>
      </c>
    </row>
    <row r="22" spans="1:12" ht="22.5" customHeight="1" x14ac:dyDescent="0.2">
      <c r="A22" s="136"/>
      <c r="B22" s="136"/>
      <c r="C22" s="19"/>
      <c r="D22" s="137"/>
      <c r="E22" s="138"/>
      <c r="F22" s="138"/>
      <c r="G22" s="138"/>
      <c r="H22" s="140" t="str">
        <f t="shared" si="1"/>
        <v/>
      </c>
      <c r="I22" s="138"/>
      <c r="J22" s="83" t="str">
        <f t="shared" si="2"/>
        <v>€</v>
      </c>
      <c r="K22" s="83" t="str">
        <f t="shared" si="3"/>
        <v>€</v>
      </c>
      <c r="L22" s="45" t="str">
        <f t="shared" si="0"/>
        <v>€</v>
      </c>
    </row>
    <row r="23" spans="1:12" ht="22.5" customHeight="1" x14ac:dyDescent="0.2">
      <c r="A23" s="136"/>
      <c r="B23" s="136"/>
      <c r="C23" s="19"/>
      <c r="D23" s="137"/>
      <c r="E23" s="138"/>
      <c r="F23" s="138"/>
      <c r="G23" s="138"/>
      <c r="H23" s="140" t="str">
        <f t="shared" si="1"/>
        <v/>
      </c>
      <c r="I23" s="138"/>
      <c r="J23" s="83" t="str">
        <f t="shared" si="2"/>
        <v>€</v>
      </c>
      <c r="K23" s="83" t="str">
        <f t="shared" si="3"/>
        <v>€</v>
      </c>
      <c r="L23" s="45" t="str">
        <f t="shared" si="0"/>
        <v>€</v>
      </c>
    </row>
    <row r="24" spans="1:12" ht="22.5" customHeight="1" x14ac:dyDescent="0.2">
      <c r="A24" s="136"/>
      <c r="B24" s="136"/>
      <c r="C24" s="19"/>
      <c r="D24" s="137"/>
      <c r="E24" s="138"/>
      <c r="F24" s="138"/>
      <c r="G24" s="138"/>
      <c r="H24" s="140" t="str">
        <f t="shared" si="1"/>
        <v/>
      </c>
      <c r="I24" s="138"/>
      <c r="J24" s="83" t="str">
        <f t="shared" si="2"/>
        <v>€</v>
      </c>
      <c r="K24" s="83" t="str">
        <f t="shared" si="3"/>
        <v>€</v>
      </c>
      <c r="L24" s="45" t="str">
        <f t="shared" si="0"/>
        <v>€</v>
      </c>
    </row>
    <row r="25" spans="1:12" ht="22.5" customHeight="1" x14ac:dyDescent="0.2">
      <c r="A25" s="136"/>
      <c r="B25" s="136"/>
      <c r="C25" s="19"/>
      <c r="D25" s="137"/>
      <c r="E25" s="138"/>
      <c r="F25" s="138"/>
      <c r="G25" s="138"/>
      <c r="H25" s="140" t="str">
        <f t="shared" si="1"/>
        <v/>
      </c>
      <c r="I25" s="138"/>
      <c r="J25" s="83" t="str">
        <f t="shared" si="2"/>
        <v>€</v>
      </c>
      <c r="K25" s="83" t="str">
        <f t="shared" si="3"/>
        <v>€</v>
      </c>
      <c r="L25" s="45" t="str">
        <f t="shared" si="0"/>
        <v>€</v>
      </c>
    </row>
    <row r="26" spans="1:12" ht="22.5" customHeight="1" x14ac:dyDescent="0.2">
      <c r="A26" s="136"/>
      <c r="B26" s="136"/>
      <c r="C26" s="19"/>
      <c r="D26" s="137"/>
      <c r="E26" s="138"/>
      <c r="F26" s="138"/>
      <c r="G26" s="138"/>
      <c r="H26" s="140" t="str">
        <f t="shared" si="1"/>
        <v/>
      </c>
      <c r="I26" s="138"/>
      <c r="J26" s="83" t="str">
        <f t="shared" si="2"/>
        <v>€</v>
      </c>
      <c r="K26" s="83" t="str">
        <f t="shared" si="3"/>
        <v>€</v>
      </c>
      <c r="L26" s="45" t="str">
        <f t="shared" si="0"/>
        <v>€</v>
      </c>
    </row>
    <row r="27" spans="1:12" ht="22.5" customHeight="1" x14ac:dyDescent="0.2">
      <c r="A27" s="136"/>
      <c r="B27" s="136"/>
      <c r="C27" s="19"/>
      <c r="D27" s="137"/>
      <c r="E27" s="138"/>
      <c r="F27" s="138"/>
      <c r="G27" s="138"/>
      <c r="H27" s="140" t="str">
        <f t="shared" si="1"/>
        <v/>
      </c>
      <c r="I27" s="138"/>
      <c r="J27" s="83" t="str">
        <f t="shared" si="2"/>
        <v>€</v>
      </c>
      <c r="K27" s="83" t="str">
        <f t="shared" si="3"/>
        <v>€</v>
      </c>
      <c r="L27" s="45" t="str">
        <f t="shared" si="0"/>
        <v>€</v>
      </c>
    </row>
    <row r="28" spans="1:12" ht="22.5" customHeight="1" x14ac:dyDescent="0.2">
      <c r="A28" s="136"/>
      <c r="B28" s="136"/>
      <c r="C28" s="19"/>
      <c r="D28" s="137"/>
      <c r="E28" s="138"/>
      <c r="F28" s="138"/>
      <c r="G28" s="138"/>
      <c r="H28" s="140" t="str">
        <f t="shared" si="1"/>
        <v/>
      </c>
      <c r="I28" s="138"/>
      <c r="J28" s="83" t="str">
        <f t="shared" si="2"/>
        <v>€</v>
      </c>
      <c r="K28" s="83" t="str">
        <f t="shared" si="3"/>
        <v>€</v>
      </c>
      <c r="L28" s="45" t="str">
        <f t="shared" si="0"/>
        <v>€</v>
      </c>
    </row>
    <row r="29" spans="1:12" ht="22.5" customHeight="1" x14ac:dyDescent="0.2">
      <c r="A29" s="142" t="s">
        <v>0</v>
      </c>
      <c r="B29" s="143"/>
      <c r="C29" s="143"/>
      <c r="D29" s="46" t="str">
        <f>IF(D8=0,"€",SUM(D8:D28))</f>
        <v>€</v>
      </c>
      <c r="E29" s="46" t="str">
        <f>IF(E8=0,"€",SUM(E8:E28))</f>
        <v>€</v>
      </c>
      <c r="F29" s="46"/>
      <c r="G29" s="46"/>
      <c r="H29" s="100"/>
      <c r="I29" s="46"/>
      <c r="J29" s="46" t="str">
        <f>IF(J8="€","€",SUM(J8:J28))</f>
        <v>€</v>
      </c>
      <c r="K29" s="47" t="str">
        <f>IF(K8="€","€",SUM(K8:K28))</f>
        <v>€</v>
      </c>
      <c r="L29" s="47" t="str">
        <f>IF(L8="€","€",SUM(L8:L28))</f>
        <v>€</v>
      </c>
    </row>
    <row r="30" spans="1:12" s="112" customFormat="1" ht="22.5" customHeight="1" x14ac:dyDescent="0.2">
      <c r="A30" s="109"/>
      <c r="B30" s="109"/>
      <c r="C30" s="109"/>
      <c r="D30" s="110"/>
      <c r="E30" s="110"/>
      <c r="F30" s="110"/>
      <c r="G30" s="110"/>
      <c r="H30" s="111"/>
      <c r="I30" s="110"/>
      <c r="J30" s="110"/>
      <c r="K30" s="110"/>
      <c r="L30" s="110"/>
    </row>
    <row r="31" spans="1:12" s="112" customFormat="1" ht="22.5" customHeight="1" x14ac:dyDescent="0.2">
      <c r="A31" s="115" t="s">
        <v>80</v>
      </c>
      <c r="B31" s="109"/>
      <c r="C31" s="109"/>
      <c r="D31" s="110"/>
      <c r="E31" s="110"/>
      <c r="F31" s="110"/>
      <c r="G31" s="110"/>
      <c r="H31" s="111"/>
      <c r="I31" s="110"/>
      <c r="J31" s="110"/>
      <c r="K31" s="110"/>
      <c r="L31" s="110"/>
    </row>
    <row r="32" spans="1:12" s="4" customFormat="1" ht="20.100000000000001" customHeight="1" x14ac:dyDescent="0.25">
      <c r="A32" s="113" t="s">
        <v>79</v>
      </c>
      <c r="B32" s="43"/>
    </row>
    <row r="33" spans="1:2" x14ac:dyDescent="0.2">
      <c r="A33" s="77"/>
      <c r="B33" s="77"/>
    </row>
  </sheetData>
  <sheetProtection formatCells="0" formatColumns="0" formatRows="0" insertColumns="0" insertRows="0" insertHyperlinks="0" deleteColumns="0" deleteRows="0" sort="0" autoFilter="0"/>
  <protectedRanges>
    <protectedRange sqref="A8:K28" name="Plage1"/>
  </protectedRanges>
  <mergeCells count="13">
    <mergeCell ref="A29:C29"/>
    <mergeCell ref="A6:A7"/>
    <mergeCell ref="B6:B7"/>
    <mergeCell ref="C6:C7"/>
    <mergeCell ref="D6:D7"/>
    <mergeCell ref="K6:K7"/>
    <mergeCell ref="L6:L7"/>
    <mergeCell ref="F6:I6"/>
    <mergeCell ref="A1:J1"/>
    <mergeCell ref="C3:J3"/>
    <mergeCell ref="C4:J4"/>
    <mergeCell ref="E6:E7"/>
    <mergeCell ref="J6:J7"/>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zoomScaleSheetLayoutView="100" workbookViewId="0">
      <selection activeCell="I5" sqref="I5"/>
    </sheetView>
  </sheetViews>
  <sheetFormatPr baseColWidth="10" defaultRowHeight="15" x14ac:dyDescent="0.25"/>
  <cols>
    <col min="1" max="1" width="32.7109375" customWidth="1"/>
    <col min="2" max="2" width="7.7109375" style="24" customWidth="1"/>
    <col min="3" max="4" width="22.7109375" style="24" customWidth="1"/>
    <col min="5" max="5" width="18.7109375" customWidth="1"/>
    <col min="6" max="7" width="11.7109375" customWidth="1"/>
    <col min="8" max="8" width="18.7109375" customWidth="1"/>
  </cols>
  <sheetData>
    <row r="1" spans="1:12" ht="15.75" customHeight="1" x14ac:dyDescent="0.25">
      <c r="A1" s="101" t="s">
        <v>3</v>
      </c>
      <c r="B1" s="101"/>
      <c r="C1" s="101"/>
      <c r="D1" s="101"/>
      <c r="E1" s="101"/>
      <c r="F1" s="101"/>
      <c r="G1" s="101"/>
      <c r="H1" s="101"/>
    </row>
    <row r="2" spans="1:12" s="6" customFormat="1" ht="15.75" customHeight="1" x14ac:dyDescent="0.25">
      <c r="A2" s="5"/>
      <c r="B2" s="22"/>
      <c r="C2" s="22"/>
      <c r="D2" s="22"/>
      <c r="E2" s="5"/>
      <c r="F2" s="5"/>
      <c r="G2" s="5"/>
      <c r="H2" s="74" t="str">
        <f>'Annexe 1a devis'!F2</f>
        <v>version : 26-06-2017</v>
      </c>
    </row>
    <row r="3" spans="1:12" s="25" customFormat="1" ht="15" customHeight="1" x14ac:dyDescent="0.25">
      <c r="A3" s="20" t="s">
        <v>6</v>
      </c>
      <c r="B3" s="103" t="str">
        <f>IF('Annexe 1a devis'!B3="","",'Annexe 1a devis'!B3)</f>
        <v/>
      </c>
      <c r="C3" s="153">
        <f>SUM('Annexe 1a devis'!B3:F3)</f>
        <v>0</v>
      </c>
      <c r="D3" s="153"/>
      <c r="E3" s="153"/>
      <c r="F3" s="153"/>
      <c r="G3" s="153"/>
      <c r="H3" s="156"/>
    </row>
    <row r="4" spans="1:12" s="25" customFormat="1" ht="15" customHeight="1" x14ac:dyDescent="0.25">
      <c r="A4" s="21" t="s">
        <v>31</v>
      </c>
      <c r="B4" s="102" t="str">
        <f>IF('Annexe 1a devis'!B4="","",'Annexe 1a devis'!B4)</f>
        <v/>
      </c>
      <c r="C4" s="154">
        <f>SUM('Annexe 1a devis'!B4:F4)</f>
        <v>0</v>
      </c>
      <c r="D4" s="154"/>
      <c r="E4" s="154"/>
      <c r="F4" s="154"/>
      <c r="G4" s="154"/>
      <c r="H4" s="157"/>
    </row>
    <row r="5" spans="1:12" s="6" customFormat="1" ht="15.75" customHeight="1" x14ac:dyDescent="0.25">
      <c r="A5" s="5"/>
      <c r="B5" s="22"/>
      <c r="C5" s="22"/>
      <c r="D5" s="22"/>
      <c r="E5" s="5"/>
      <c r="F5" s="5"/>
      <c r="G5" s="5"/>
      <c r="H5" s="5"/>
    </row>
    <row r="6" spans="1:12" ht="54.95" customHeight="1" x14ac:dyDescent="0.25">
      <c r="A6" s="159" t="s">
        <v>1</v>
      </c>
      <c r="B6" s="159" t="s">
        <v>2</v>
      </c>
      <c r="C6" s="159" t="s">
        <v>21</v>
      </c>
      <c r="D6" s="159" t="s">
        <v>20</v>
      </c>
      <c r="E6" s="7" t="s">
        <v>29</v>
      </c>
      <c r="F6" s="8" t="s">
        <v>57</v>
      </c>
      <c r="G6" s="7" t="s">
        <v>56</v>
      </c>
      <c r="H6" s="9" t="s">
        <v>30</v>
      </c>
    </row>
    <row r="7" spans="1:12" x14ac:dyDescent="0.25">
      <c r="A7" s="160"/>
      <c r="B7" s="160"/>
      <c r="C7" s="160"/>
      <c r="D7" s="160"/>
      <c r="E7" s="26" t="s">
        <v>23</v>
      </c>
      <c r="F7" s="27" t="s">
        <v>24</v>
      </c>
      <c r="G7" s="26" t="s">
        <v>70</v>
      </c>
      <c r="H7" s="28" t="s">
        <v>71</v>
      </c>
    </row>
    <row r="8" spans="1:12" ht="24.95" customHeight="1" x14ac:dyDescent="0.25">
      <c r="A8" s="23"/>
      <c r="B8" s="23"/>
      <c r="C8" s="23"/>
      <c r="D8" s="23"/>
      <c r="E8" s="141"/>
      <c r="F8" s="29"/>
      <c r="G8" s="29"/>
      <c r="H8" s="45" t="str">
        <f t="shared" ref="H8:H21" si="0">IF(F8=0,"€",E8*G8/F8)</f>
        <v>€</v>
      </c>
      <c r="L8" s="38"/>
    </row>
    <row r="9" spans="1:12" ht="24.95" customHeight="1" x14ac:dyDescent="0.25">
      <c r="A9" s="23"/>
      <c r="B9" s="23"/>
      <c r="C9" s="23"/>
      <c r="D9" s="23"/>
      <c r="E9" s="141"/>
      <c r="F9" s="29"/>
      <c r="G9" s="29"/>
      <c r="H9" s="45" t="str">
        <f t="shared" si="0"/>
        <v>€</v>
      </c>
    </row>
    <row r="10" spans="1:12" ht="24.95" customHeight="1" x14ac:dyDescent="0.25">
      <c r="A10" s="23"/>
      <c r="B10" s="23"/>
      <c r="C10" s="23"/>
      <c r="D10" s="23"/>
      <c r="E10" s="141"/>
      <c r="F10" s="29"/>
      <c r="G10" s="29"/>
      <c r="H10" s="45" t="str">
        <f t="shared" si="0"/>
        <v>€</v>
      </c>
    </row>
    <row r="11" spans="1:12" ht="24.95" customHeight="1" x14ac:dyDescent="0.25">
      <c r="A11" s="23"/>
      <c r="B11" s="23"/>
      <c r="C11" s="23"/>
      <c r="D11" s="23"/>
      <c r="E11" s="141"/>
      <c r="F11" s="29"/>
      <c r="G11" s="29"/>
      <c r="H11" s="45" t="str">
        <f t="shared" si="0"/>
        <v>€</v>
      </c>
    </row>
    <row r="12" spans="1:12" ht="24.95" customHeight="1" x14ac:dyDescent="0.25">
      <c r="A12" s="23"/>
      <c r="B12" s="23"/>
      <c r="C12" s="23"/>
      <c r="D12" s="23"/>
      <c r="E12" s="141"/>
      <c r="F12" s="29"/>
      <c r="G12" s="29"/>
      <c r="H12" s="45" t="str">
        <f t="shared" si="0"/>
        <v>€</v>
      </c>
    </row>
    <row r="13" spans="1:12" ht="24.95" customHeight="1" x14ac:dyDescent="0.25">
      <c r="A13" s="23"/>
      <c r="B13" s="23"/>
      <c r="C13" s="23"/>
      <c r="D13" s="23"/>
      <c r="E13" s="141"/>
      <c r="F13" s="29"/>
      <c r="G13" s="29"/>
      <c r="H13" s="45" t="str">
        <f t="shared" si="0"/>
        <v>€</v>
      </c>
    </row>
    <row r="14" spans="1:12" ht="24.95" customHeight="1" x14ac:dyDescent="0.25">
      <c r="A14" s="23"/>
      <c r="B14" s="23"/>
      <c r="C14" s="23"/>
      <c r="D14" s="23"/>
      <c r="E14" s="141"/>
      <c r="F14" s="29"/>
      <c r="G14" s="29"/>
      <c r="H14" s="45" t="str">
        <f t="shared" si="0"/>
        <v>€</v>
      </c>
    </row>
    <row r="15" spans="1:12" ht="24.95" customHeight="1" x14ac:dyDescent="0.25">
      <c r="A15" s="23"/>
      <c r="B15" s="23"/>
      <c r="C15" s="23"/>
      <c r="D15" s="23"/>
      <c r="E15" s="141"/>
      <c r="F15" s="29"/>
      <c r="G15" s="29"/>
      <c r="H15" s="45" t="str">
        <f t="shared" si="0"/>
        <v>€</v>
      </c>
    </row>
    <row r="16" spans="1:12" ht="24.95" customHeight="1" x14ac:dyDescent="0.25">
      <c r="A16" s="23"/>
      <c r="B16" s="23"/>
      <c r="C16" s="23"/>
      <c r="D16" s="23"/>
      <c r="E16" s="141"/>
      <c r="F16" s="29"/>
      <c r="G16" s="29"/>
      <c r="H16" s="45" t="str">
        <f t="shared" si="0"/>
        <v>€</v>
      </c>
    </row>
    <row r="17" spans="1:8" ht="24.95" customHeight="1" x14ac:dyDescent="0.25">
      <c r="A17" s="23"/>
      <c r="B17" s="23"/>
      <c r="C17" s="23"/>
      <c r="D17" s="23"/>
      <c r="E17" s="141"/>
      <c r="F17" s="29"/>
      <c r="G17" s="29"/>
      <c r="H17" s="45" t="str">
        <f t="shared" si="0"/>
        <v>€</v>
      </c>
    </row>
    <row r="18" spans="1:8" ht="24.95" customHeight="1" x14ac:dyDescent="0.25">
      <c r="A18" s="23"/>
      <c r="B18" s="23"/>
      <c r="C18" s="23"/>
      <c r="D18" s="23"/>
      <c r="E18" s="141"/>
      <c r="F18" s="29"/>
      <c r="G18" s="29"/>
      <c r="H18" s="45" t="str">
        <f t="shared" si="0"/>
        <v>€</v>
      </c>
    </row>
    <row r="19" spans="1:8" ht="24.95" customHeight="1" x14ac:dyDescent="0.25">
      <c r="A19" s="23"/>
      <c r="B19" s="23"/>
      <c r="C19" s="23"/>
      <c r="D19" s="23"/>
      <c r="E19" s="141"/>
      <c r="F19" s="29"/>
      <c r="G19" s="29"/>
      <c r="H19" s="45" t="str">
        <f t="shared" si="0"/>
        <v>€</v>
      </c>
    </row>
    <row r="20" spans="1:8" ht="24.95" customHeight="1" x14ac:dyDescent="0.25">
      <c r="A20" s="23"/>
      <c r="B20" s="23"/>
      <c r="C20" s="23"/>
      <c r="D20" s="23"/>
      <c r="E20" s="141"/>
      <c r="F20" s="29"/>
      <c r="G20" s="29"/>
      <c r="H20" s="45" t="str">
        <f t="shared" si="0"/>
        <v>€</v>
      </c>
    </row>
    <row r="21" spans="1:8" ht="24.95" customHeight="1" x14ac:dyDescent="0.25">
      <c r="A21" s="23"/>
      <c r="B21" s="23"/>
      <c r="C21" s="23"/>
      <c r="D21" s="23"/>
      <c r="E21" s="141"/>
      <c r="F21" s="29"/>
      <c r="G21" s="29"/>
      <c r="H21" s="45" t="str">
        <f t="shared" si="0"/>
        <v>€</v>
      </c>
    </row>
    <row r="22" spans="1:8" s="44" customFormat="1" ht="24.95" customHeight="1" x14ac:dyDescent="0.25">
      <c r="A22" s="104" t="s">
        <v>0</v>
      </c>
      <c r="B22" s="105"/>
      <c r="C22" s="105"/>
      <c r="D22" s="105"/>
      <c r="E22" s="105"/>
      <c r="F22" s="106"/>
      <c r="G22" s="105"/>
      <c r="H22" s="47" t="str">
        <f>IF(H8="€","€",SUM(H8:H21))</f>
        <v>€</v>
      </c>
    </row>
    <row r="23" spans="1:8" s="37" customFormat="1" ht="23.25" customHeight="1" x14ac:dyDescent="0.25">
      <c r="A23" s="158" t="s">
        <v>28</v>
      </c>
      <c r="B23" s="158"/>
      <c r="C23" s="158"/>
      <c r="D23" s="158"/>
      <c r="E23" s="158"/>
      <c r="F23" s="158"/>
      <c r="G23" s="158"/>
      <c r="H23" s="158"/>
    </row>
  </sheetData>
  <mergeCells count="7">
    <mergeCell ref="C3:H3"/>
    <mergeCell ref="C4:H4"/>
    <mergeCell ref="A23:H23"/>
    <mergeCell ref="A6:A7"/>
    <mergeCell ref="B6:B7"/>
    <mergeCell ref="C6:C7"/>
    <mergeCell ref="D6:D7"/>
  </mergeCells>
  <dataValidations count="1">
    <dataValidation type="whole" allowBlank="1" showErrorMessage="1" sqref="B6">
      <formula1>0</formula1>
      <formula2>9999</formula2>
    </dataValidation>
  </dataValidations>
  <pageMargins left="0.70866141732283472" right="0.70866141732283472" top="0.74803149606299213" bottom="0.74803149606299213" header="0.31496062992125984" footer="0.31496062992125984"/>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zoomScaleNormal="100" zoomScaleSheetLayoutView="120" workbookViewId="0">
      <selection activeCell="B3" sqref="B3:E3"/>
    </sheetView>
  </sheetViews>
  <sheetFormatPr baseColWidth="10" defaultRowHeight="15" x14ac:dyDescent="0.25"/>
  <cols>
    <col min="1" max="1" width="33.140625" customWidth="1"/>
    <col min="2" max="2" width="15.85546875" customWidth="1"/>
    <col min="3" max="3" width="26.42578125" customWidth="1"/>
    <col min="4" max="4" width="24.140625" customWidth="1"/>
    <col min="5" max="5" width="50" customWidth="1"/>
  </cols>
  <sheetData>
    <row r="1" spans="1:5" x14ac:dyDescent="0.25">
      <c r="A1" s="144" t="s">
        <v>53</v>
      </c>
      <c r="B1" s="144"/>
      <c r="C1" s="144"/>
      <c r="D1" s="144"/>
      <c r="E1" s="144"/>
    </row>
    <row r="2" spans="1:5" x14ac:dyDescent="0.25">
      <c r="A2" s="124"/>
      <c r="E2" s="73" t="s">
        <v>103</v>
      </c>
    </row>
    <row r="3" spans="1:5" s="25" customFormat="1" ht="15" customHeight="1" x14ac:dyDescent="0.25">
      <c r="A3" s="20" t="s">
        <v>6</v>
      </c>
      <c r="B3" s="153">
        <f>SUM('Annexe 1a devis'!B3:F3)</f>
        <v>0</v>
      </c>
      <c r="C3" s="153"/>
      <c r="D3" s="153"/>
      <c r="E3" s="156"/>
    </row>
    <row r="4" spans="1:5" s="25" customFormat="1" ht="15" customHeight="1" x14ac:dyDescent="0.25">
      <c r="A4" s="21" t="s">
        <v>31</v>
      </c>
      <c r="B4" s="154">
        <f>SUM('Annexe 1a devis'!B4:F4)</f>
        <v>0</v>
      </c>
      <c r="C4" s="154"/>
      <c r="D4" s="154"/>
      <c r="E4" s="157"/>
    </row>
    <row r="5" spans="1:5" ht="13.5" customHeight="1" x14ac:dyDescent="0.25">
      <c r="A5" s="14"/>
      <c r="B5" s="18"/>
      <c r="C5" s="18"/>
      <c r="D5" s="18"/>
      <c r="E5" s="18"/>
    </row>
    <row r="6" spans="1:5" ht="13.5" customHeight="1" x14ac:dyDescent="0.25">
      <c r="A6" s="14"/>
      <c r="B6" s="18"/>
      <c r="C6" s="18"/>
      <c r="D6" s="18"/>
      <c r="E6" s="18"/>
    </row>
    <row r="7" spans="1:5" x14ac:dyDescent="0.25">
      <c r="A7" s="14" t="s">
        <v>19</v>
      </c>
      <c r="B7" s="18"/>
      <c r="C7" s="18"/>
      <c r="D7" s="18"/>
      <c r="E7" s="18"/>
    </row>
    <row r="8" spans="1:5" x14ac:dyDescent="0.25">
      <c r="A8" s="132" t="s">
        <v>45</v>
      </c>
      <c r="B8" s="126"/>
      <c r="C8" s="131" t="s">
        <v>102</v>
      </c>
      <c r="D8" s="126"/>
      <c r="E8" s="131" t="s">
        <v>101</v>
      </c>
    </row>
    <row r="9" spans="1:5" ht="24" customHeight="1" x14ac:dyDescent="0.25">
      <c r="A9" s="127" t="s">
        <v>100</v>
      </c>
      <c r="B9" s="126"/>
      <c r="C9" s="163" t="s">
        <v>99</v>
      </c>
      <c r="D9" s="164"/>
      <c r="E9" s="130" t="s">
        <v>98</v>
      </c>
    </row>
    <row r="10" spans="1:5" ht="39.75" customHeight="1" x14ac:dyDescent="0.25">
      <c r="A10" s="165" t="s">
        <v>46</v>
      </c>
      <c r="B10" s="165"/>
      <c r="C10" s="128"/>
      <c r="D10" s="129"/>
      <c r="E10" s="128"/>
    </row>
    <row r="11" spans="1:5" ht="18.95" customHeight="1" x14ac:dyDescent="0.25">
      <c r="A11" s="127" t="s">
        <v>47</v>
      </c>
      <c r="B11" s="126"/>
      <c r="C11" s="126"/>
      <c r="D11" s="126"/>
      <c r="E11" s="126"/>
    </row>
    <row r="12" spans="1:5" ht="13.5" customHeight="1" x14ac:dyDescent="0.25">
      <c r="A12" s="124"/>
      <c r="B12" s="18"/>
      <c r="C12" s="18"/>
      <c r="D12" s="18"/>
      <c r="E12" s="18"/>
    </row>
    <row r="13" spans="1:5" x14ac:dyDescent="0.25">
      <c r="A13" s="15" t="s">
        <v>97</v>
      </c>
      <c r="B13" s="18"/>
      <c r="C13" s="18"/>
      <c r="D13" s="18"/>
      <c r="E13" s="18"/>
    </row>
    <row r="14" spans="1:5" ht="5.25" customHeight="1" x14ac:dyDescent="0.25">
      <c r="A14" s="15"/>
      <c r="B14" s="18"/>
      <c r="C14" s="18"/>
      <c r="D14" s="18"/>
      <c r="E14" s="18"/>
    </row>
    <row r="15" spans="1:5" ht="20.100000000000001" customHeight="1" x14ac:dyDescent="0.25">
      <c r="A15" s="161" t="s">
        <v>58</v>
      </c>
      <c r="B15" s="162"/>
      <c r="C15" s="162"/>
      <c r="D15" s="162"/>
      <c r="E15" s="162"/>
    </row>
    <row r="16" spans="1:5" ht="9" customHeight="1" x14ac:dyDescent="0.25">
      <c r="A16" s="14"/>
      <c r="B16" s="18"/>
      <c r="C16" s="18"/>
      <c r="D16" s="18"/>
      <c r="E16" s="18"/>
    </row>
    <row r="17" spans="1:5" ht="16.5" customHeight="1" x14ac:dyDescent="0.25">
      <c r="A17" s="16" t="s">
        <v>18</v>
      </c>
      <c r="B17" s="32"/>
      <c r="C17" s="32"/>
      <c r="D17" s="32"/>
      <c r="E17" s="33"/>
    </row>
    <row r="18" spans="1:5" ht="16.5" customHeight="1" x14ac:dyDescent="0.25">
      <c r="A18" s="84"/>
      <c r="B18" s="85"/>
      <c r="C18" s="85"/>
      <c r="D18" s="85"/>
      <c r="E18" s="86"/>
    </row>
    <row r="19" spans="1:5" ht="32.25" customHeight="1" x14ac:dyDescent="0.25">
      <c r="A19" s="87"/>
      <c r="B19" s="88"/>
      <c r="C19" s="88"/>
      <c r="D19" s="88"/>
      <c r="E19" s="89"/>
    </row>
    <row r="20" spans="1:5" ht="13.5" customHeight="1" x14ac:dyDescent="0.25">
      <c r="A20" s="90" t="s">
        <v>59</v>
      </c>
      <c r="B20" s="90"/>
      <c r="C20" s="90"/>
      <c r="D20" s="90"/>
      <c r="E20" s="90"/>
    </row>
    <row r="21" spans="1:5" ht="19.5" customHeight="1" x14ac:dyDescent="0.25">
      <c r="A21" s="161" t="s">
        <v>60</v>
      </c>
      <c r="B21" s="162"/>
      <c r="C21" s="162"/>
      <c r="D21" s="162"/>
      <c r="E21" s="162"/>
    </row>
    <row r="22" spans="1:5" ht="18.75" customHeight="1" x14ac:dyDescent="0.25">
      <c r="A22" s="39" t="s">
        <v>61</v>
      </c>
      <c r="B22" s="171" t="s">
        <v>62</v>
      </c>
      <c r="C22" s="171"/>
      <c r="D22" s="171"/>
      <c r="E22" s="171"/>
    </row>
    <row r="23" spans="1:5" s="6" customFormat="1" ht="18.75" customHeight="1" x14ac:dyDescent="0.25">
      <c r="A23" s="91"/>
      <c r="B23" s="172"/>
      <c r="C23" s="172"/>
      <c r="D23" s="172"/>
      <c r="E23" s="172"/>
    </row>
    <row r="24" spans="1:5" ht="18.75" customHeight="1" x14ac:dyDescent="0.25">
      <c r="A24" s="125"/>
      <c r="B24" s="172"/>
      <c r="C24" s="172"/>
      <c r="D24" s="172"/>
      <c r="E24" s="172"/>
    </row>
    <row r="25" spans="1:5" ht="20.100000000000001" customHeight="1" x14ac:dyDescent="0.25">
      <c r="A25" s="14"/>
      <c r="B25" s="18"/>
      <c r="C25" s="18"/>
      <c r="D25" s="18"/>
      <c r="E25" s="18"/>
    </row>
    <row r="26" spans="1:5" ht="20.100000000000001" customHeight="1" x14ac:dyDescent="0.25">
      <c r="A26" s="161" t="s">
        <v>35</v>
      </c>
      <c r="B26" s="161"/>
      <c r="C26" s="161"/>
      <c r="D26" s="161"/>
      <c r="E26" s="161"/>
    </row>
    <row r="27" spans="1:5" ht="27" customHeight="1" x14ac:dyDescent="0.25">
      <c r="A27" s="173" t="s">
        <v>96</v>
      </c>
      <c r="B27" s="174"/>
      <c r="C27" s="174"/>
      <c r="D27" s="174"/>
      <c r="E27" s="174"/>
    </row>
    <row r="28" spans="1:5" ht="49.5" customHeight="1" x14ac:dyDescent="0.25">
      <c r="A28" s="166" t="s">
        <v>95</v>
      </c>
      <c r="B28" s="167"/>
      <c r="C28" s="167"/>
      <c r="D28" s="167"/>
      <c r="E28" s="167"/>
    </row>
    <row r="29" spans="1:5" ht="13.5" customHeight="1" x14ac:dyDescent="0.25">
      <c r="A29" s="17"/>
      <c r="B29" s="17"/>
      <c r="C29" s="17"/>
      <c r="D29" s="17"/>
      <c r="E29" s="17"/>
    </row>
    <row r="30" spans="1:5" ht="11.25" customHeight="1" x14ac:dyDescent="0.25">
      <c r="A30" s="168" t="s">
        <v>34</v>
      </c>
      <c r="B30" s="168"/>
      <c r="C30" s="168"/>
      <c r="D30" s="168"/>
      <c r="E30" s="168"/>
    </row>
    <row r="31" spans="1:5" ht="20.100000000000001" customHeight="1" x14ac:dyDescent="0.25">
      <c r="A31" s="10"/>
      <c r="B31" s="18"/>
      <c r="C31" s="18"/>
      <c r="D31" s="18"/>
      <c r="E31" s="18"/>
    </row>
    <row r="32" spans="1:5" ht="20.25" customHeight="1" x14ac:dyDescent="0.25">
      <c r="A32" s="39" t="s">
        <v>13</v>
      </c>
      <c r="B32" s="39" t="s">
        <v>14</v>
      </c>
      <c r="C32" s="39" t="s">
        <v>15</v>
      </c>
      <c r="D32" s="39" t="s">
        <v>16</v>
      </c>
      <c r="E32" s="39" t="s">
        <v>17</v>
      </c>
    </row>
    <row r="33" spans="1:5" ht="74.25" customHeight="1" x14ac:dyDescent="0.25">
      <c r="A33" s="53"/>
      <c r="B33" s="53"/>
      <c r="C33" s="54" t="s">
        <v>94</v>
      </c>
      <c r="D33" s="54" t="s">
        <v>33</v>
      </c>
      <c r="E33" s="54" t="s">
        <v>32</v>
      </c>
    </row>
    <row r="34" spans="1:5" ht="24.95" customHeight="1" x14ac:dyDescent="0.25">
      <c r="A34" s="31"/>
      <c r="B34" s="57"/>
      <c r="C34" s="42"/>
      <c r="D34" s="42"/>
      <c r="E34" s="42"/>
    </row>
    <row r="35" spans="1:5" ht="24.95" customHeight="1" x14ac:dyDescent="0.25">
      <c r="A35" s="31"/>
      <c r="B35" s="57"/>
      <c r="C35" s="42"/>
      <c r="D35" s="42"/>
      <c r="E35" s="42"/>
    </row>
    <row r="36" spans="1:5" ht="24.95" customHeight="1" x14ac:dyDescent="0.25">
      <c r="A36" s="31"/>
      <c r="B36" s="57"/>
      <c r="C36" s="42"/>
      <c r="D36" s="42"/>
      <c r="E36" s="42"/>
    </row>
    <row r="37" spans="1:5" ht="24.95" customHeight="1" x14ac:dyDescent="0.25">
      <c r="A37" s="31"/>
      <c r="B37" s="57"/>
      <c r="C37" s="42"/>
      <c r="D37" s="42"/>
      <c r="E37" s="42"/>
    </row>
    <row r="38" spans="1:5" ht="24.95" customHeight="1" x14ac:dyDescent="0.25">
      <c r="A38" s="31"/>
      <c r="B38" s="57"/>
      <c r="C38" s="42"/>
      <c r="D38" s="42"/>
      <c r="E38" s="42"/>
    </row>
    <row r="39" spans="1:5" ht="24.95" customHeight="1" x14ac:dyDescent="0.25">
      <c r="A39" s="31"/>
      <c r="B39" s="57"/>
      <c r="C39" s="42"/>
      <c r="D39" s="42"/>
      <c r="E39" s="42"/>
    </row>
    <row r="40" spans="1:5" ht="24.95" customHeight="1" x14ac:dyDescent="0.25">
      <c r="A40" s="11"/>
    </row>
    <row r="41" spans="1:5" ht="20.100000000000001" customHeight="1" x14ac:dyDescent="0.25">
      <c r="A41" s="169" t="s">
        <v>93</v>
      </c>
      <c r="B41" s="169"/>
      <c r="C41" s="169"/>
      <c r="D41" s="169"/>
      <c r="E41" s="169"/>
    </row>
    <row r="42" spans="1:5" ht="20.100000000000001" customHeight="1" x14ac:dyDescent="0.25">
      <c r="A42" s="170" t="s">
        <v>92</v>
      </c>
      <c r="B42" s="170"/>
      <c r="C42" s="170"/>
      <c r="D42" s="170"/>
      <c r="E42" s="170"/>
    </row>
    <row r="43" spans="1:5" ht="19.5" customHeight="1" x14ac:dyDescent="0.25">
      <c r="A43" s="13"/>
    </row>
    <row r="44" spans="1:5" ht="24.95" customHeight="1" x14ac:dyDescent="0.25">
      <c r="A44" s="13"/>
      <c r="B44" s="92" t="s">
        <v>63</v>
      </c>
      <c r="C44" s="93"/>
      <c r="D44" s="94" t="s">
        <v>64</v>
      </c>
      <c r="E44" s="93"/>
    </row>
    <row r="45" spans="1:5" x14ac:dyDescent="0.25">
      <c r="B45" s="18"/>
      <c r="C45" s="18"/>
      <c r="D45" s="18"/>
      <c r="E45" s="18"/>
    </row>
    <row r="46" spans="1:5" ht="39" customHeight="1" x14ac:dyDescent="0.25">
      <c r="B46" s="95" t="s">
        <v>104</v>
      </c>
      <c r="C46" s="96"/>
      <c r="D46" s="97"/>
      <c r="E46" s="98"/>
    </row>
    <row r="47" spans="1:5" ht="19.5" customHeight="1" x14ac:dyDescent="0.25"/>
    <row r="70" spans="1:1" x14ac:dyDescent="0.25">
      <c r="A70" s="10"/>
    </row>
  </sheetData>
  <mergeCells count="16">
    <mergeCell ref="A28:E28"/>
    <mergeCell ref="A30:E30"/>
    <mergeCell ref="A41:E41"/>
    <mergeCell ref="A42:E42"/>
    <mergeCell ref="A21:E21"/>
    <mergeCell ref="B22:E22"/>
    <mergeCell ref="B23:E23"/>
    <mergeCell ref="B24:E24"/>
    <mergeCell ref="A26:E26"/>
    <mergeCell ref="A27:E27"/>
    <mergeCell ref="A15:E15"/>
    <mergeCell ref="A1:E1"/>
    <mergeCell ref="B3:E3"/>
    <mergeCell ref="B4:E4"/>
    <mergeCell ref="C9:D9"/>
    <mergeCell ref="A10:B10"/>
  </mergeCells>
  <pageMargins left="0.70866141732283472" right="0.70866141732283472" top="0.74803149606299213" bottom="0.74803149606299213" header="0.31496062992125984" footer="0.31496062992125984"/>
  <pageSetup paperSize="9" scale="87" fitToHeight="3" orientation="landscape" r:id="rId1"/>
  <rowBreaks count="1" manualBreakCount="1">
    <brk id="2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8</xdr:row>
                    <xdr:rowOff>28575</xdr:rowOff>
                  </from>
                  <to>
                    <xdr:col>0</xdr:col>
                    <xdr:colOff>190500</xdr:colOff>
                    <xdr:row>8</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0</xdr:colOff>
                    <xdr:row>9</xdr:row>
                    <xdr:rowOff>28575</xdr:rowOff>
                  </from>
                  <to>
                    <xdr:col>0</xdr:col>
                    <xdr:colOff>190500</xdr:colOff>
                    <xdr:row>9</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0</xdr:colOff>
                    <xdr:row>14</xdr:row>
                    <xdr:rowOff>19050</xdr:rowOff>
                  </from>
                  <to>
                    <xdr:col>0</xdr:col>
                    <xdr:colOff>190500</xdr:colOff>
                    <xdr:row>14</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0</xdr:colOff>
                    <xdr:row>10</xdr:row>
                    <xdr:rowOff>28575</xdr:rowOff>
                  </from>
                  <to>
                    <xdr:col>0</xdr:col>
                    <xdr:colOff>190500</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0</xdr:colOff>
                    <xdr:row>25</xdr:row>
                    <xdr:rowOff>19050</xdr:rowOff>
                  </from>
                  <to>
                    <xdr:col>0</xdr:col>
                    <xdr:colOff>190500</xdr:colOff>
                    <xdr:row>25</xdr:row>
                    <xdr:rowOff>219075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0</xdr:colOff>
                    <xdr:row>8</xdr:row>
                    <xdr:rowOff>28575</xdr:rowOff>
                  </from>
                  <to>
                    <xdr:col>2</xdr:col>
                    <xdr:colOff>190500</xdr:colOff>
                    <xdr:row>8</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0</xdr:colOff>
                    <xdr:row>20</xdr:row>
                    <xdr:rowOff>19050</xdr:rowOff>
                  </from>
                  <to>
                    <xdr:col>0</xdr:col>
                    <xdr:colOff>190500</xdr:colOff>
                    <xdr:row>20</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0</xdr:colOff>
                    <xdr:row>40</xdr:row>
                    <xdr:rowOff>19050</xdr:rowOff>
                  </from>
                  <to>
                    <xdr:col>0</xdr:col>
                    <xdr:colOff>190500</xdr:colOff>
                    <xdr:row>40</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0</xdr:colOff>
                    <xdr:row>41</xdr:row>
                    <xdr:rowOff>19050</xdr:rowOff>
                  </from>
                  <to>
                    <xdr:col>0</xdr:col>
                    <xdr:colOff>190500</xdr:colOff>
                    <xdr:row>41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0</xdr:colOff>
                    <xdr:row>40</xdr:row>
                    <xdr:rowOff>19050</xdr:rowOff>
                  </from>
                  <to>
                    <xdr:col>0</xdr:col>
                    <xdr:colOff>190500</xdr:colOff>
                    <xdr:row>40</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8</xdr:row>
                    <xdr:rowOff>28575</xdr:rowOff>
                  </from>
                  <to>
                    <xdr:col>4</xdr:col>
                    <xdr:colOff>190500</xdr:colOff>
                    <xdr:row>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A4" sqref="A4:B4"/>
    </sheetView>
  </sheetViews>
  <sheetFormatPr baseColWidth="10" defaultRowHeight="15" x14ac:dyDescent="0.25"/>
  <cols>
    <col min="1" max="1" width="20.7109375" customWidth="1"/>
    <col min="2" max="2" width="60.7109375" customWidth="1"/>
    <col min="3" max="3" width="35.7109375" customWidth="1"/>
    <col min="4" max="4" width="30.7109375" customWidth="1"/>
  </cols>
  <sheetData>
    <row r="1" spans="1:4" x14ac:dyDescent="0.25">
      <c r="A1" s="144" t="s">
        <v>54</v>
      </c>
      <c r="B1" s="144"/>
      <c r="C1" s="144"/>
      <c r="D1" s="144"/>
    </row>
    <row r="2" spans="1:4" x14ac:dyDescent="0.25">
      <c r="A2" s="11"/>
      <c r="D2" s="74" t="str">
        <f>'Annexe 1a devis'!F2</f>
        <v>version : 26-06-2017</v>
      </c>
    </row>
    <row r="3" spans="1:4" s="25" customFormat="1" ht="15" customHeight="1" x14ac:dyDescent="0.25">
      <c r="A3" s="177" t="s">
        <v>6</v>
      </c>
      <c r="B3" s="178"/>
      <c r="C3" s="153">
        <f>SUM('Annexe 1a devis'!B3:F3)</f>
        <v>0</v>
      </c>
      <c r="D3" s="156"/>
    </row>
    <row r="4" spans="1:4" s="25" customFormat="1" ht="15" customHeight="1" x14ac:dyDescent="0.25">
      <c r="A4" s="179" t="s">
        <v>31</v>
      </c>
      <c r="B4" s="180"/>
      <c r="C4" s="154">
        <f>SUM('Annexe 1a devis'!B4:F4)</f>
        <v>0</v>
      </c>
      <c r="D4" s="157"/>
    </row>
    <row r="5" spans="1:4" x14ac:dyDescent="0.25">
      <c r="A5" s="11"/>
    </row>
    <row r="6" spans="1:4" ht="39" customHeight="1" x14ac:dyDescent="0.25">
      <c r="A6" s="176" t="s">
        <v>7</v>
      </c>
      <c r="B6" s="176"/>
      <c r="C6" s="176"/>
      <c r="D6" s="176"/>
    </row>
    <row r="7" spans="1:4" x14ac:dyDescent="0.25">
      <c r="A7" s="11" t="s">
        <v>8</v>
      </c>
    </row>
    <row r="8" spans="1:4" s="30" customFormat="1" ht="39.950000000000003" customHeight="1" x14ac:dyDescent="0.25">
      <c r="A8" s="40" t="s">
        <v>36</v>
      </c>
      <c r="B8" s="40" t="s">
        <v>37</v>
      </c>
      <c r="C8" s="40" t="s">
        <v>9</v>
      </c>
      <c r="D8" s="40" t="s">
        <v>10</v>
      </c>
    </row>
    <row r="9" spans="1:4" ht="30" customHeight="1" x14ac:dyDescent="0.25">
      <c r="A9" s="62"/>
      <c r="B9" s="42"/>
      <c r="C9" s="42"/>
      <c r="D9" s="60"/>
    </row>
    <row r="10" spans="1:4" ht="30" customHeight="1" x14ac:dyDescent="0.25">
      <c r="A10" s="62"/>
      <c r="B10" s="42"/>
      <c r="C10" s="42"/>
      <c r="D10" s="57"/>
    </row>
    <row r="11" spans="1:4" ht="30" customHeight="1" x14ac:dyDescent="0.25">
      <c r="A11" s="62"/>
      <c r="B11" s="42"/>
      <c r="C11" s="42"/>
      <c r="D11" s="57"/>
    </row>
    <row r="12" spans="1:4" ht="30" customHeight="1" x14ac:dyDescent="0.25">
      <c r="A12" s="62"/>
      <c r="B12" s="42"/>
      <c r="C12" s="42"/>
      <c r="D12" s="57"/>
    </row>
    <row r="13" spans="1:4" ht="30" customHeight="1" x14ac:dyDescent="0.25">
      <c r="A13" s="62"/>
      <c r="B13" s="42"/>
      <c r="C13" s="42"/>
      <c r="D13" s="57"/>
    </row>
    <row r="14" spans="1:4" ht="30" customHeight="1" x14ac:dyDescent="0.25">
      <c r="A14" s="62"/>
      <c r="B14" s="42"/>
      <c r="C14" s="42"/>
      <c r="D14" s="57"/>
    </row>
    <row r="15" spans="1:4" ht="30" customHeight="1" x14ac:dyDescent="0.25">
      <c r="A15" s="62"/>
      <c r="B15" s="42"/>
      <c r="C15" s="42"/>
      <c r="D15" s="57"/>
    </row>
    <row r="16" spans="1:4" ht="30" customHeight="1" x14ac:dyDescent="0.25">
      <c r="A16" s="62"/>
      <c r="B16" s="42"/>
      <c r="C16" s="42"/>
      <c r="D16" s="57"/>
    </row>
    <row r="17" spans="1:4" ht="30" customHeight="1" x14ac:dyDescent="0.25">
      <c r="A17" s="62"/>
      <c r="B17" s="42"/>
      <c r="C17" s="42"/>
      <c r="D17" s="57"/>
    </row>
    <row r="18" spans="1:4" ht="30" customHeight="1" x14ac:dyDescent="0.25">
      <c r="A18" s="62"/>
      <c r="B18" s="42"/>
      <c r="C18" s="42"/>
      <c r="D18" s="57"/>
    </row>
    <row r="19" spans="1:4" ht="30" customHeight="1" x14ac:dyDescent="0.25">
      <c r="A19" s="62"/>
      <c r="B19" s="42"/>
      <c r="C19" s="42"/>
      <c r="D19" s="57"/>
    </row>
    <row r="20" spans="1:4" ht="30" customHeight="1" x14ac:dyDescent="0.25">
      <c r="A20" s="175" t="s">
        <v>11</v>
      </c>
      <c r="B20" s="175"/>
      <c r="C20" s="175"/>
      <c r="D20" s="61" t="str">
        <f>IF(D9=0,"€",SUM(D9:D19))</f>
        <v>€</v>
      </c>
    </row>
    <row r="21" spans="1:4" ht="18.75" customHeight="1" x14ac:dyDescent="0.25">
      <c r="A21" s="11" t="s">
        <v>12</v>
      </c>
    </row>
    <row r="22" spans="1:4" hidden="1" x14ac:dyDescent="0.25">
      <c r="A22" s="12"/>
    </row>
    <row r="23" spans="1:4" x14ac:dyDescent="0.25">
      <c r="A23" s="12"/>
    </row>
    <row r="24" spans="1:4" x14ac:dyDescent="0.25">
      <c r="A24" s="12"/>
    </row>
  </sheetData>
  <mergeCells count="7">
    <mergeCell ref="A20:C20"/>
    <mergeCell ref="A1:D1"/>
    <mergeCell ref="A6:D6"/>
    <mergeCell ref="A3:B3"/>
    <mergeCell ref="A4:B4"/>
    <mergeCell ref="C3:D3"/>
    <mergeCell ref="C4:D4"/>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G25"/>
  <sheetViews>
    <sheetView topLeftCell="A16" zoomScaleNormal="100" workbookViewId="0">
      <selection activeCell="F13" sqref="F13"/>
    </sheetView>
  </sheetViews>
  <sheetFormatPr baseColWidth="10" defaultRowHeight="15" x14ac:dyDescent="0.25"/>
  <cols>
    <col min="1" max="1" width="45.7109375" customWidth="1"/>
    <col min="2" max="2" width="16.7109375" customWidth="1"/>
    <col min="3" max="5" width="20.7109375" customWidth="1"/>
    <col min="6" max="6" width="16.7109375" customWidth="1"/>
  </cols>
  <sheetData>
    <row r="1" spans="1:6" x14ac:dyDescent="0.25">
      <c r="A1" s="144" t="s">
        <v>55</v>
      </c>
      <c r="B1" s="144"/>
      <c r="C1" s="144"/>
      <c r="D1" s="144"/>
      <c r="E1" s="144"/>
      <c r="F1" s="56"/>
    </row>
    <row r="2" spans="1:6" x14ac:dyDescent="0.25">
      <c r="A2" s="41"/>
      <c r="E2" s="73" t="str">
        <f>'Annexe 1a devis'!F2</f>
        <v>version : 26-06-2017</v>
      </c>
    </row>
    <row r="3" spans="1:6" s="25" customFormat="1" ht="15" customHeight="1" x14ac:dyDescent="0.25">
      <c r="A3" s="20" t="s">
        <v>6</v>
      </c>
      <c r="B3" s="153">
        <f>SUM('Annexe 1a devis'!B3:F3)</f>
        <v>0</v>
      </c>
      <c r="C3" s="153"/>
      <c r="D3" s="153"/>
      <c r="E3" s="156"/>
    </row>
    <row r="4" spans="1:6" s="25" customFormat="1" ht="15" customHeight="1" x14ac:dyDescent="0.25">
      <c r="A4" s="21" t="s">
        <v>31</v>
      </c>
      <c r="B4" s="154">
        <f>SUM('Annexe 1a devis'!B4:F4)</f>
        <v>0</v>
      </c>
      <c r="C4" s="154"/>
      <c r="D4" s="154"/>
      <c r="E4" s="157"/>
    </row>
    <row r="5" spans="1:6" ht="15" customHeight="1" x14ac:dyDescent="0.25">
      <c r="A5" s="14"/>
      <c r="B5" s="18"/>
      <c r="C5" s="18"/>
      <c r="D5" s="18"/>
    </row>
    <row r="6" spans="1:6" ht="15" customHeight="1" x14ac:dyDescent="0.25">
      <c r="A6" s="75" t="s">
        <v>43</v>
      </c>
      <c r="B6" s="18"/>
      <c r="C6" s="18"/>
      <c r="D6" s="18"/>
    </row>
    <row r="7" spans="1:6" s="30" customFormat="1" ht="23.25" customHeight="1" x14ac:dyDescent="0.25">
      <c r="A7" s="183" t="s">
        <v>25</v>
      </c>
      <c r="B7" s="183" t="s">
        <v>27</v>
      </c>
      <c r="C7" s="76" t="s">
        <v>39</v>
      </c>
      <c r="D7" s="76" t="s">
        <v>40</v>
      </c>
      <c r="E7" s="76" t="s">
        <v>41</v>
      </c>
    </row>
    <row r="8" spans="1:6" s="36" customFormat="1" ht="15.75" customHeight="1" x14ac:dyDescent="0.25">
      <c r="A8" s="183"/>
      <c r="B8" s="183"/>
      <c r="C8" s="184" t="s">
        <v>26</v>
      </c>
      <c r="D8" s="184"/>
      <c r="E8" s="184"/>
    </row>
    <row r="9" spans="1:6" s="36" customFormat="1" ht="23.25" customHeight="1" x14ac:dyDescent="0.25">
      <c r="A9" s="49"/>
      <c r="B9" s="50"/>
      <c r="C9" s="51"/>
      <c r="D9" s="48"/>
      <c r="E9" s="52"/>
    </row>
    <row r="10" spans="1:6" s="36" customFormat="1" ht="23.25" customHeight="1" x14ac:dyDescent="0.25">
      <c r="A10" s="49"/>
      <c r="B10" s="50"/>
      <c r="C10" s="51"/>
      <c r="D10" s="48"/>
      <c r="E10" s="52"/>
    </row>
    <row r="11" spans="1:6" s="36" customFormat="1" ht="23.25" customHeight="1" x14ac:dyDescent="0.25">
      <c r="A11" s="49"/>
      <c r="B11" s="50"/>
      <c r="C11" s="51"/>
      <c r="D11" s="48"/>
      <c r="E11" s="52"/>
    </row>
    <row r="12" spans="1:6" s="36" customFormat="1" ht="23.25" customHeight="1" x14ac:dyDescent="0.25">
      <c r="A12" s="49"/>
      <c r="B12" s="50"/>
      <c r="C12" s="51"/>
      <c r="D12" s="48"/>
      <c r="E12" s="52"/>
    </row>
    <row r="13" spans="1:6" s="36" customFormat="1" ht="23.25" customHeight="1" x14ac:dyDescent="0.25">
      <c r="A13" s="49"/>
      <c r="B13" s="50"/>
      <c r="C13" s="51"/>
      <c r="D13" s="48"/>
      <c r="E13" s="52"/>
    </row>
    <row r="14" spans="1:6" s="36" customFormat="1" ht="23.25" customHeight="1" x14ac:dyDescent="0.25">
      <c r="A14" s="49"/>
      <c r="B14" s="50"/>
      <c r="C14" s="51"/>
      <c r="D14" s="48"/>
      <c r="E14" s="52"/>
    </row>
    <row r="15" spans="1:6" s="36" customFormat="1" ht="23.25" customHeight="1" x14ac:dyDescent="0.25">
      <c r="A15" s="49"/>
      <c r="B15" s="50"/>
      <c r="C15" s="51"/>
      <c r="D15" s="48"/>
      <c r="E15" s="52"/>
    </row>
    <row r="16" spans="1:6" s="36" customFormat="1" ht="23.25" customHeight="1" x14ac:dyDescent="0.25">
      <c r="A16" s="49"/>
      <c r="B16" s="50"/>
      <c r="C16" s="51"/>
      <c r="D16" s="48"/>
      <c r="E16" s="52"/>
    </row>
    <row r="17" spans="1:7" s="36" customFormat="1" ht="23.25" customHeight="1" x14ac:dyDescent="0.25">
      <c r="A17" s="49"/>
      <c r="B17" s="50"/>
      <c r="C17" s="51"/>
      <c r="D17" s="48"/>
      <c r="E17" s="52"/>
    </row>
    <row r="18" spans="1:7" s="36" customFormat="1" ht="23.25" customHeight="1" x14ac:dyDescent="0.25">
      <c r="A18" s="49"/>
      <c r="B18" s="50"/>
      <c r="C18" s="51"/>
      <c r="D18" s="48"/>
      <c r="E18" s="52"/>
    </row>
    <row r="19" spans="1:7" s="37" customFormat="1" ht="12.75" customHeight="1" x14ac:dyDescent="0.25">
      <c r="A19" s="181"/>
      <c r="B19" s="181"/>
      <c r="C19" s="181"/>
      <c r="D19" s="181"/>
      <c r="E19" s="181"/>
      <c r="F19" s="55"/>
      <c r="G19" s="55"/>
    </row>
    <row r="20" spans="1:7" s="18" customFormat="1" ht="25.5" customHeight="1" x14ac:dyDescent="0.15">
      <c r="A20" s="182" t="s">
        <v>42</v>
      </c>
      <c r="B20" s="182"/>
      <c r="C20" s="182"/>
      <c r="D20" s="182"/>
      <c r="E20" s="182"/>
    </row>
    <row r="21" spans="1:7" s="18" customFormat="1" ht="10.5" x14ac:dyDescent="0.15">
      <c r="A21" s="63"/>
      <c r="B21" s="64"/>
      <c r="C21" s="64"/>
      <c r="D21" s="64"/>
      <c r="E21" s="65"/>
    </row>
    <row r="22" spans="1:7" s="18" customFormat="1" ht="10.5" x14ac:dyDescent="0.15">
      <c r="A22" s="66"/>
      <c r="B22" s="67"/>
      <c r="C22" s="67"/>
      <c r="D22" s="67"/>
      <c r="E22" s="68"/>
    </row>
    <row r="23" spans="1:7" s="18" customFormat="1" ht="10.5" x14ac:dyDescent="0.15">
      <c r="A23" s="69"/>
      <c r="B23" s="70"/>
      <c r="C23" s="70"/>
      <c r="D23" s="70"/>
      <c r="E23" s="71"/>
    </row>
    <row r="25" spans="1:7" s="72" customFormat="1" ht="97.5" customHeight="1" x14ac:dyDescent="0.15">
      <c r="A25" s="182" t="s">
        <v>38</v>
      </c>
      <c r="B25" s="182"/>
      <c r="C25" s="182"/>
      <c r="D25" s="182"/>
      <c r="E25" s="182"/>
    </row>
  </sheetData>
  <mergeCells count="9">
    <mergeCell ref="A19:E19"/>
    <mergeCell ref="A20:E20"/>
    <mergeCell ref="A25:E25"/>
    <mergeCell ref="A1:E1"/>
    <mergeCell ref="B3:E3"/>
    <mergeCell ref="B4:E4"/>
    <mergeCell ref="A7:A8"/>
    <mergeCell ref="B7:B8"/>
    <mergeCell ref="C8:E8"/>
  </mergeCells>
  <printOptions horizontalCentered="1"/>
  <pageMargins left="0.70866141732283472" right="0.70866141732283472" top="0.39370078740157483"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opLeftCell="A7" zoomScaleNormal="100" workbookViewId="0">
      <selection sqref="A1:E27"/>
    </sheetView>
  </sheetViews>
  <sheetFormatPr baseColWidth="10" defaultRowHeight="15" x14ac:dyDescent="0.25"/>
  <cols>
    <col min="1" max="1" width="45.7109375" customWidth="1"/>
    <col min="2" max="2" width="16.7109375" customWidth="1"/>
    <col min="3" max="3" width="20.7109375" customWidth="1"/>
    <col min="4" max="4" width="39.7109375" customWidth="1"/>
    <col min="5" max="5" width="3.140625" customWidth="1"/>
    <col min="6" max="6" width="16.7109375" customWidth="1"/>
  </cols>
  <sheetData>
    <row r="1" spans="1:6" x14ac:dyDescent="0.25">
      <c r="A1" s="144" t="s">
        <v>44</v>
      </c>
      <c r="B1" s="144"/>
      <c r="C1" s="144"/>
      <c r="D1" s="144"/>
      <c r="E1" s="144"/>
      <c r="F1" s="56"/>
    </row>
    <row r="2" spans="1:6" x14ac:dyDescent="0.25">
      <c r="A2" s="41"/>
      <c r="E2" s="73"/>
    </row>
    <row r="3" spans="1:6" s="25" customFormat="1" ht="15" customHeight="1" x14ac:dyDescent="0.25">
      <c r="A3" s="20" t="s">
        <v>6</v>
      </c>
      <c r="B3" s="153">
        <f>SUM('Annexe 1a devis'!B3:F3)</f>
        <v>0</v>
      </c>
      <c r="C3" s="153"/>
      <c r="D3" s="153"/>
      <c r="E3" s="156"/>
    </row>
    <row r="4" spans="1:6" s="25" customFormat="1" ht="15" customHeight="1" x14ac:dyDescent="0.25">
      <c r="A4" s="21" t="s">
        <v>31</v>
      </c>
      <c r="B4" s="154">
        <f>SUM('Annexe 1a devis'!B4:F4)</f>
        <v>0</v>
      </c>
      <c r="C4" s="154"/>
      <c r="D4" s="154"/>
      <c r="E4" s="157"/>
    </row>
    <row r="5" spans="1:6" ht="15" customHeight="1" x14ac:dyDescent="0.25">
      <c r="A5" s="14"/>
      <c r="B5" s="18"/>
      <c r="C5" s="18"/>
      <c r="D5" s="18"/>
    </row>
    <row r="6" spans="1:6" x14ac:dyDescent="0.25">
      <c r="A6" s="78"/>
    </row>
    <row r="7" spans="1:6" ht="22.5" customHeight="1" x14ac:dyDescent="0.25">
      <c r="A7" s="185" t="s">
        <v>82</v>
      </c>
      <c r="B7" s="186"/>
      <c r="C7" s="186"/>
      <c r="D7" s="187"/>
    </row>
    <row r="8" spans="1:6" ht="52.5" customHeight="1" x14ac:dyDescent="0.25">
      <c r="A8" s="188" t="s">
        <v>91</v>
      </c>
      <c r="B8" s="189"/>
      <c r="C8" s="189"/>
      <c r="D8" s="190"/>
    </row>
    <row r="9" spans="1:6" ht="178.5" customHeight="1" x14ac:dyDescent="0.25">
      <c r="A9" s="191"/>
      <c r="B9" s="192"/>
      <c r="C9" s="192"/>
      <c r="D9" s="193"/>
    </row>
    <row r="10" spans="1:6" x14ac:dyDescent="0.25">
      <c r="A10" s="116"/>
      <c r="B10" s="18"/>
      <c r="C10" s="18"/>
    </row>
    <row r="11" spans="1:6" x14ac:dyDescent="0.25">
      <c r="A11" s="185" t="s">
        <v>83</v>
      </c>
      <c r="B11" s="186"/>
      <c r="C11" s="186"/>
      <c r="D11" s="187"/>
    </row>
    <row r="12" spans="1:6" ht="42" customHeight="1" x14ac:dyDescent="0.25">
      <c r="A12" s="194" t="s">
        <v>84</v>
      </c>
      <c r="B12" s="195"/>
      <c r="C12" s="195"/>
      <c r="D12" s="196"/>
    </row>
    <row r="13" spans="1:6" ht="138" customHeight="1" x14ac:dyDescent="0.25">
      <c r="A13" s="197"/>
      <c r="B13" s="198"/>
      <c r="C13" s="198"/>
      <c r="D13" s="199"/>
    </row>
    <row r="14" spans="1:6" x14ac:dyDescent="0.25">
      <c r="A14" s="117"/>
      <c r="B14" s="118"/>
      <c r="C14" s="118"/>
      <c r="D14" s="119"/>
    </row>
    <row r="15" spans="1:6" x14ac:dyDescent="0.25">
      <c r="A15" s="185" t="s">
        <v>85</v>
      </c>
      <c r="B15" s="186"/>
      <c r="C15" s="186"/>
      <c r="D15" s="187"/>
    </row>
    <row r="16" spans="1:6" ht="54.75" customHeight="1" x14ac:dyDescent="0.25">
      <c r="A16" s="194" t="s">
        <v>86</v>
      </c>
      <c r="B16" s="195"/>
      <c r="C16" s="195"/>
      <c r="D16" s="196"/>
    </row>
    <row r="17" spans="1:4" ht="143.25" customHeight="1" x14ac:dyDescent="0.25">
      <c r="A17" s="197"/>
      <c r="B17" s="198"/>
      <c r="C17" s="198"/>
      <c r="D17" s="199"/>
    </row>
    <row r="18" spans="1:4" x14ac:dyDescent="0.25">
      <c r="A18" s="120"/>
      <c r="B18" s="121"/>
      <c r="C18" s="121"/>
    </row>
    <row r="19" spans="1:4" x14ac:dyDescent="0.25">
      <c r="A19" s="185" t="s">
        <v>87</v>
      </c>
      <c r="B19" s="186"/>
      <c r="C19" s="186"/>
      <c r="D19" s="187"/>
    </row>
    <row r="20" spans="1:4" ht="38.25" customHeight="1" x14ac:dyDescent="0.25">
      <c r="A20" s="194" t="s">
        <v>88</v>
      </c>
      <c r="B20" s="195"/>
      <c r="C20" s="195"/>
      <c r="D20" s="196"/>
    </row>
    <row r="21" spans="1:4" ht="189.75" customHeight="1" x14ac:dyDescent="0.25">
      <c r="A21" s="197"/>
      <c r="B21" s="198"/>
      <c r="C21" s="198"/>
      <c r="D21" s="199"/>
    </row>
    <row r="22" spans="1:4" x14ac:dyDescent="0.25">
      <c r="A22" s="116"/>
      <c r="B22" s="18"/>
      <c r="C22" s="18"/>
    </row>
    <row r="23" spans="1:4" ht="51.75" customHeight="1" x14ac:dyDescent="0.25">
      <c r="A23" s="122"/>
      <c r="B23" s="122"/>
      <c r="C23" s="122"/>
      <c r="D23" s="6"/>
    </row>
    <row r="24" spans="1:4" x14ac:dyDescent="0.25">
      <c r="A24" s="200" t="s">
        <v>89</v>
      </c>
      <c r="B24" s="201"/>
      <c r="C24" s="201"/>
      <c r="D24" s="202"/>
    </row>
    <row r="25" spans="1:4" ht="138.75" customHeight="1" x14ac:dyDescent="0.25">
      <c r="A25" s="203"/>
      <c r="B25" s="204"/>
      <c r="C25" s="204"/>
      <c r="D25" s="205"/>
    </row>
    <row r="26" spans="1:4" x14ac:dyDescent="0.25">
      <c r="A26" s="206" t="s">
        <v>90</v>
      </c>
      <c r="B26" s="207"/>
      <c r="C26" s="207"/>
      <c r="D26" s="208"/>
    </row>
    <row r="27" spans="1:4" ht="15.75" thickBot="1" x14ac:dyDescent="0.3">
      <c r="A27" s="18"/>
      <c r="B27" s="18"/>
      <c r="C27" s="18"/>
    </row>
    <row r="28" spans="1:4" ht="15.75" thickBot="1" x14ac:dyDescent="0.3">
      <c r="A28" s="123"/>
      <c r="B28" s="123"/>
      <c r="C28" s="123"/>
      <c r="D28" s="123"/>
    </row>
    <row r="29" spans="1:4" x14ac:dyDescent="0.25">
      <c r="A29" s="18"/>
      <c r="B29" s="18"/>
      <c r="C29" s="18"/>
    </row>
    <row r="30" spans="1:4" x14ac:dyDescent="0.25">
      <c r="A30" s="18"/>
      <c r="B30" s="18"/>
      <c r="C30" s="18"/>
    </row>
  </sheetData>
  <mergeCells count="18">
    <mergeCell ref="A24:D24"/>
    <mergeCell ref="A25:D25"/>
    <mergeCell ref="A26:D26"/>
    <mergeCell ref="A16:D16"/>
    <mergeCell ref="A17:D17"/>
    <mergeCell ref="A19:D19"/>
    <mergeCell ref="A20:D20"/>
    <mergeCell ref="A21:D21"/>
    <mergeCell ref="A9:D9"/>
    <mergeCell ref="A11:D11"/>
    <mergeCell ref="A12:D12"/>
    <mergeCell ref="A13:D13"/>
    <mergeCell ref="A15:D15"/>
    <mergeCell ref="A1:E1"/>
    <mergeCell ref="B3:E3"/>
    <mergeCell ref="B4:E4"/>
    <mergeCell ref="A7:D7"/>
    <mergeCell ref="A8:D8"/>
  </mergeCells>
  <printOptions horizontalCentered="1"/>
  <pageMargins left="0.70866141732283472" right="0.70866141732283472" top="0.39370078740157483" bottom="0.39370078740157483" header="0.31496062992125984" footer="0.31496062992125984"/>
  <pageSetup paperSize="9" scale="85" fitToWidth="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Annexe 1a devis</vt:lpstr>
      <vt:lpstr>Annexe 1b devis proratisés</vt:lpstr>
      <vt:lpstr>Annexe 2 rémunération</vt:lpstr>
      <vt:lpstr>Annexe 3 marché public</vt:lpstr>
      <vt:lpstr>Annexe 4 de minimis</vt:lpstr>
      <vt:lpstr>Annexe 5 taille de l'entrepris</vt:lpstr>
      <vt:lpstr>Annexe 6 Autres informations</vt:lpstr>
      <vt:lpstr>'Annexe 1a devis'!Impression_des_titres</vt:lpstr>
      <vt:lpstr>'Annexe 1b devis proratisés'!Impression_des_titres</vt:lpstr>
      <vt:lpstr>'Annexe 1a devis'!Zone_d_impression</vt:lpstr>
      <vt:lpstr>'Annexe 1b devis proratisés'!Zone_d_impression</vt:lpstr>
      <vt:lpstr>'Annexe 2 rémunération'!Zone_d_impression</vt:lpstr>
      <vt:lpstr>'Annexe 3 marché public'!Zone_d_impression</vt:lpstr>
      <vt:lpstr>'Annexe 4 de minimis'!Zone_d_impression</vt:lpstr>
      <vt:lpstr>'Annexe 6 Autres informations'!Zone_d_impression</vt:lpstr>
    </vt:vector>
  </TitlesOfParts>
  <Company>REGION ALSACE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metzgerl</dc:creator>
  <cp:lastModifiedBy>PETR</cp:lastModifiedBy>
  <cp:lastPrinted>2022-10-25T06:35:03Z</cp:lastPrinted>
  <dcterms:created xsi:type="dcterms:W3CDTF">2015-09-11T13:47:19Z</dcterms:created>
  <dcterms:modified xsi:type="dcterms:W3CDTF">2022-10-25T06:35:06Z</dcterms:modified>
</cp:coreProperties>
</file>